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ntroller\Department\Indirect Cost Accounting\Serv Cntr\AA Rate Sheet Calc\"/>
    </mc:Choice>
  </mc:AlternateContent>
  <xr:revisionPtr revIDLastSave="0" documentId="13_ncr:1_{E6A53543-6E3F-4EC2-9206-774F50685114}" xr6:coauthVersionLast="47" xr6:coauthVersionMax="47" xr10:uidLastSave="{00000000-0000-0000-0000-000000000000}"/>
  <bookViews>
    <workbookView xWindow="-120" yWindow="-120" windowWidth="29040" windowHeight="16440" tabRatio="613" xr2:uid="{00000000-000D-0000-FFFF-FFFF00000000}"/>
  </bookViews>
  <sheets>
    <sheet name="1) Summary" sheetId="4" r:id="rId1"/>
    <sheet name="2) Inc and Exp" sheetId="2" r:id="rId2"/>
    <sheet name="3) Rates &amp; Usage" sheetId="3" r:id="rId3"/>
    <sheet name="5) Prior Years Inc &amp; Exp" sheetId="5" r:id="rId4"/>
  </sheets>
  <definedNames>
    <definedName name="_xlnm.Print_Area" localSheetId="0">'1) Summary'!$A$1:$M$42</definedName>
    <definedName name="_xlnm.Print_Area" localSheetId="1">'2) Inc and Exp'!$A$1:$H$47</definedName>
    <definedName name="_xlnm.Print_Titles" localSheetId="2">'3) Rates &amp; Usage'!#REF!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H23" i="4" l="1"/>
  <c r="G36" i="2"/>
  <c r="E26" i="2" l="1"/>
  <c r="P8" i="3" l="1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G21" i="2"/>
  <c r="E36" i="2" l="1"/>
  <c r="E21" i="2"/>
  <c r="E30" i="2" s="1"/>
  <c r="G28" i="2" s="1"/>
  <c r="C23" i="4" s="1"/>
  <c r="C21" i="4"/>
  <c r="P7" i="3"/>
  <c r="O7" i="3"/>
  <c r="J8" i="3"/>
  <c r="K8" i="3"/>
  <c r="J9" i="3"/>
  <c r="K9" i="3"/>
  <c r="J10" i="3"/>
  <c r="K10" i="3"/>
  <c r="J11" i="3"/>
  <c r="K11" i="3"/>
  <c r="J12" i="3"/>
  <c r="K12" i="3"/>
  <c r="J13" i="3"/>
  <c r="K13" i="3"/>
  <c r="J14" i="3"/>
  <c r="K14" i="3"/>
  <c r="J15" i="3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K7" i="3"/>
  <c r="J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E38" i="2" l="1"/>
  <c r="O37" i="3"/>
  <c r="P37" i="3"/>
  <c r="K37" i="3" l="1"/>
  <c r="G35" i="2" s="1"/>
  <c r="H22" i="4" l="1"/>
  <c r="J37" i="3"/>
  <c r="G25" i="2" s="1"/>
  <c r="F7" i="3"/>
  <c r="F37" i="3" l="1"/>
  <c r="G24" i="2" l="1"/>
  <c r="G26" i="2" s="1"/>
  <c r="C22" i="4" l="1"/>
  <c r="G30" i="2"/>
  <c r="E40" i="2" l="1"/>
  <c r="G37" i="2"/>
  <c r="G38" i="2" s="1"/>
  <c r="C24" i="4" l="1"/>
  <c r="G40" i="2" l="1"/>
  <c r="H24" i="4"/>
  <c r="L24" i="4" s="1"/>
</calcChain>
</file>

<file path=xl/sharedStrings.xml><?xml version="1.0" encoding="utf-8"?>
<sst xmlns="http://schemas.openxmlformats.org/spreadsheetml/2006/main" count="138" uniqueCount="118">
  <si>
    <t>Unit</t>
  </si>
  <si>
    <t>Internal Rate</t>
  </si>
  <si>
    <t>Description of Charge</t>
  </si>
  <si>
    <t>51Z000</t>
  </si>
  <si>
    <t>SPEEDTYPE</t>
  </si>
  <si>
    <t>PROJECT</t>
  </si>
  <si>
    <t>FUND</t>
  </si>
  <si>
    <t>ACCT</t>
  </si>
  <si>
    <t>DEPT</t>
  </si>
  <si>
    <t>LINE DESCRIPTION</t>
  </si>
  <si>
    <t>LONG DESCRIPTION</t>
  </si>
  <si>
    <t>PER</t>
  </si>
  <si>
    <t>YEAR</t>
  </si>
  <si>
    <t>JOURNAL ID</t>
  </si>
  <si>
    <t>DATE</t>
  </si>
  <si>
    <t>LINE</t>
  </si>
  <si>
    <t>SRC</t>
  </si>
  <si>
    <t>USER</t>
  </si>
  <si>
    <t>AMOUNT</t>
  </si>
  <si>
    <t>Allowable Expense Total</t>
  </si>
  <si>
    <t xml:space="preserve">     Salary</t>
  </si>
  <si>
    <t xml:space="preserve">     Fringe Benefits @ Federal rate</t>
  </si>
  <si>
    <t xml:space="preserve">     Internal Services</t>
  </si>
  <si>
    <t xml:space="preserve">     Supplies</t>
  </si>
  <si>
    <t xml:space="preserve">     Outside Services</t>
  </si>
  <si>
    <t xml:space="preserve">     Travel</t>
  </si>
  <si>
    <t xml:space="preserve">     Communications &amp; Shipping</t>
  </si>
  <si>
    <t xml:space="preserve">     Maintenance &amp; Repairs</t>
  </si>
  <si>
    <t xml:space="preserve">     Other (explain)</t>
  </si>
  <si>
    <t>Comments and Explanations:</t>
  </si>
  <si>
    <t>51XXXX</t>
  </si>
  <si>
    <t>54X000</t>
  </si>
  <si>
    <t>Service Center Name:</t>
  </si>
  <si>
    <t>Service Center Manager</t>
  </si>
  <si>
    <t>Print Name</t>
  </si>
  <si>
    <t>Signature</t>
  </si>
  <si>
    <t>Date</t>
  </si>
  <si>
    <t xml:space="preserve">      Print Name</t>
  </si>
  <si>
    <t>Controller's Office</t>
  </si>
  <si>
    <t>(nxd6@case.edu)</t>
  </si>
  <si>
    <t>Location:</t>
  </si>
  <si>
    <t>Prior Year(s) (over)/under Recovery:</t>
  </si>
  <si>
    <t>*  If a significant credit balance exist (more than 15% of the annual operation budget), please explain below what will done to eliminate this surplus.</t>
  </si>
  <si>
    <t>Approval Signatures:</t>
  </si>
  <si>
    <t>(Center's manager/director or dept admin)</t>
  </si>
  <si>
    <t>Contacts (Director):</t>
  </si>
  <si>
    <t>Department Name:</t>
  </si>
  <si>
    <t>(Center's Mgr./Admin):</t>
  </si>
  <si>
    <t>(Parent Dept - Admin):</t>
  </si>
  <si>
    <t>Acronym or Alias:</t>
  </si>
  <si>
    <t>Allowable Income Total</t>
  </si>
  <si>
    <t>Instructions:</t>
  </si>
  <si>
    <t>2.) Everything with the exception of "Acronym/Alias" must be filled in before finalizing.</t>
  </si>
  <si>
    <t>Done!  Go to Tab #2</t>
  </si>
  <si>
    <t>Mgmt Center Representative</t>
  </si>
  <si>
    <t>1.) Complete the form by filling in any blank information highlighted in BLUE.</t>
  </si>
  <si>
    <t>1.)  Enter the fiscal year you are calculating rates for. Usually the current year.</t>
  </si>
  <si>
    <t>Rate</t>
  </si>
  <si>
    <t>Qnty</t>
  </si>
  <si>
    <t>Total</t>
  </si>
  <si>
    <t>Done!  Go to tab #3.</t>
  </si>
  <si>
    <t>Account #</t>
  </si>
  <si>
    <t>Allowable Income &amp; Expense</t>
  </si>
  <si>
    <t xml:space="preserve">Summary information based on actual/budgeted expense and recovery projection (tab 2). </t>
  </si>
  <si>
    <t>Income</t>
  </si>
  <si>
    <r>
      <t>This tab is used to show how you calculated your estimated income on Tab #2.  This is typically [</t>
    </r>
    <r>
      <rPr>
        <sz val="10"/>
        <color theme="1"/>
        <rFont val="Arial"/>
        <family val="2"/>
      </rPr>
      <t>service(s) times rate(s)</t>
    </r>
    <r>
      <rPr>
        <b/>
        <sz val="10"/>
        <color theme="1"/>
        <rFont val="Arial"/>
        <family val="2"/>
      </rPr>
      <t>].</t>
    </r>
  </si>
  <si>
    <r>
      <t xml:space="preserve">This tab is updated by the Controller's Office. The results are used in the </t>
    </r>
    <r>
      <rPr>
        <b/>
        <u/>
        <sz val="10"/>
        <color rgb="FFC00000"/>
        <rFont val="Arial"/>
        <family val="2"/>
      </rPr>
      <t>Actual Income &amp; Expense</t>
    </r>
    <r>
      <rPr>
        <b/>
        <sz val="10"/>
        <color rgb="FFC00000"/>
        <rFont val="Arial"/>
        <family val="2"/>
      </rPr>
      <t xml:space="preserve"> section from tab #2.</t>
    </r>
  </si>
  <si>
    <t>(You should only type in areas highlighted blue)</t>
  </si>
  <si>
    <t xml:space="preserve">While most centers use the sample below to list all of their services and estimated usage, you can insert your own support documents here. </t>
  </si>
  <si>
    <t>Income Calculation (only update the blue sections):</t>
  </si>
  <si>
    <t xml:space="preserve">Internal Income:  </t>
  </si>
  <si>
    <t xml:space="preserve">External Income:  </t>
  </si>
  <si>
    <t>(School's Finance Dir. or Dir. Of Core Services - SOM)</t>
  </si>
  <si>
    <t>Income at Federal Rate</t>
  </si>
  <si>
    <t>Income for amount billed &gt; Fed Rate</t>
  </si>
  <si>
    <t xml:space="preserve">     Internal Billing</t>
  </si>
  <si>
    <t xml:space="preserve">     Other Income or Subsidies</t>
  </si>
  <si>
    <t>582XXX</t>
  </si>
  <si>
    <t xml:space="preserve">     * Unallowable: non-Fed portion of fringe rate</t>
  </si>
  <si>
    <t xml:space="preserve">     * Unallowable: Equipment</t>
  </si>
  <si>
    <t xml:space="preserve">     * Unallowable: Transfer</t>
  </si>
  <si>
    <t xml:space="preserve">     * Unallowable: Other (explain)</t>
  </si>
  <si>
    <t xml:space="preserve">     * Unallowable: 599xxx</t>
  </si>
  <si>
    <r>
      <t xml:space="preserve">     External Billing </t>
    </r>
    <r>
      <rPr>
        <u/>
        <sz val="9"/>
        <color theme="1"/>
        <rFont val="Arial"/>
        <family val="2"/>
      </rPr>
      <t>above</t>
    </r>
    <r>
      <rPr>
        <sz val="9"/>
        <color theme="1"/>
        <rFont val="Arial"/>
        <family val="2"/>
      </rPr>
      <t xml:space="preserve"> the internal rate</t>
    </r>
  </si>
  <si>
    <t xml:space="preserve">     External Billing equal to the internal rate</t>
  </si>
  <si>
    <t>Prior Years (over)/under carry forward</t>
  </si>
  <si>
    <r>
      <t xml:space="preserve">Life-to-date (over)/under:  </t>
    </r>
    <r>
      <rPr>
        <sz val="8"/>
        <color theme="1"/>
        <rFont val="Arial"/>
        <family val="2"/>
      </rPr>
      <t>(Expense + Income + Prior years)</t>
    </r>
  </si>
  <si>
    <t>Expense Category</t>
  </si>
  <si>
    <t>Any life-to-date credit balance must not exceed 15% of the annual operating expense.</t>
  </si>
  <si>
    <t xml:space="preserve">     Software Licensing Agreements</t>
  </si>
  <si>
    <t>Total of all speedtype's life-to-date income and expense</t>
  </si>
  <si>
    <t xml:space="preserve">     Unallowable Expenses</t>
  </si>
  <si>
    <r>
      <rPr>
        <b/>
        <sz val="8"/>
        <color rgb="FFC00000"/>
        <rFont val="Arial"/>
        <family val="2"/>
      </rPr>
      <t>Actual</t>
    </r>
    <r>
      <rPr>
        <b/>
        <sz val="8"/>
        <color theme="1"/>
        <rFont val="Arial"/>
        <family val="2"/>
      </rPr>
      <t xml:space="preserve"> Income &amp; Expense</t>
    </r>
  </si>
  <si>
    <r>
      <rPr>
        <b/>
        <sz val="8"/>
        <color rgb="FFC00000"/>
        <rFont val="Arial"/>
        <family val="2"/>
      </rPr>
      <t>Projected</t>
    </r>
    <r>
      <rPr>
        <b/>
        <sz val="8"/>
        <color theme="1"/>
        <rFont val="Arial"/>
        <family val="2"/>
      </rPr>
      <t xml:space="preserve"> Income &amp; Expense</t>
    </r>
  </si>
  <si>
    <t>2.)  Enter the projected expenses for the fiscal year.</t>
  </si>
  <si>
    <t>3.)  Enter any department or school subsidies that will be moved to the service</t>
  </si>
  <si>
    <t xml:space="preserve">     Merchant Fees</t>
  </si>
  <si>
    <t>Nick DeGeorge</t>
  </si>
  <si>
    <t>Current Unallowable Exp &amp; Additional Income:</t>
  </si>
  <si>
    <t>Prior Years Unallowable Exp &amp; Additional Income:</t>
  </si>
  <si>
    <t xml:space="preserve">       center's speedtype by the end of the year.</t>
  </si>
  <si>
    <t>Total Additional Income, Unallowable Expense, and Subsidies</t>
  </si>
  <si>
    <t>Additional Income, Unallowable Expense, and Subsidies</t>
  </si>
  <si>
    <t>Department or School Subsidies:</t>
  </si>
  <si>
    <t xml:space="preserve">     Prior years additional income, unallowable expense, and subsidies</t>
  </si>
  <si>
    <t>Life-to-date Income and Expense</t>
  </si>
  <si>
    <t>External Rate #1</t>
  </si>
  <si>
    <t>External Rate #2</t>
  </si>
  <si>
    <t>Unallowable Expense, Additional Income, and Subsidies</t>
  </si>
  <si>
    <t>Speedtype(s):</t>
  </si>
  <si>
    <t>User ID:</t>
  </si>
  <si>
    <t xml:space="preserve">Bldg. #: </t>
  </si>
  <si>
    <t>Room #:</t>
  </si>
  <si>
    <t>Current Expenses (Allowable):</t>
  </si>
  <si>
    <t>Current Income at the Federal Rate:</t>
  </si>
  <si>
    <t>Projected current year-end balances:</t>
  </si>
  <si>
    <t>FY26</t>
  </si>
  <si>
    <t>FY24 -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</si>
</sst>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9"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name val="Arial Unicode MS"/>
      <family val="2"/>
    </font>
    <font>
      <b/>
      <sz val="10"/>
      <color indexed="0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u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b/>
      <sz val="12"/>
      <color theme="1"/>
      <name val="Arial"/>
      <family val="2"/>
    </font>
    <font>
      <b/>
      <sz val="10"/>
      <color rgb="FFC00000"/>
      <name val="Arial"/>
      <family val="2"/>
    </font>
    <font>
      <b/>
      <u/>
      <sz val="10"/>
      <color rgb="FFC00000"/>
      <name val="Arial"/>
      <family val="2"/>
    </font>
    <font>
      <sz val="10"/>
      <name val="Arial"/>
      <family val="2"/>
    </font>
    <font>
      <sz val="10"/>
      <color rgb="FF404040"/>
      <name val="Arial"/>
      <family val="2"/>
    </font>
    <font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u/>
      <sz val="9"/>
      <color theme="1"/>
      <name val="Arial"/>
      <family val="2"/>
    </font>
    <font>
      <b/>
      <sz val="8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0" tint="-0.14999847407452621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</cellStyleXfs>
  <cellXfs count="212">
    <xf numFmtId="0" fontId="0" fillId="0" borderId="0" xfId="0"/>
    <xf numFmtId="0" fontId="6" fillId="0" borderId="0" xfId="0" applyFont="1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2" fillId="2" borderId="0" xfId="0" applyFont="1" applyFill="1"/>
    <xf numFmtId="38" fontId="12" fillId="2" borderId="0" xfId="0" applyNumberFormat="1" applyFont="1" applyFill="1"/>
    <xf numFmtId="0" fontId="12" fillId="0" borderId="0" xfId="0" applyFont="1"/>
    <xf numFmtId="0" fontId="13" fillId="0" borderId="0" xfId="0" applyFont="1"/>
    <xf numFmtId="0" fontId="6" fillId="2" borderId="0" xfId="0" applyFont="1" applyFill="1"/>
    <xf numFmtId="0" fontId="14" fillId="2" borderId="0" xfId="0" applyFont="1" applyFill="1" applyAlignment="1">
      <alignment horizontal="center" vertical="top"/>
    </xf>
    <xf numFmtId="38" fontId="14" fillId="2" borderId="0" xfId="0" applyNumberFormat="1" applyFont="1" applyFill="1" applyAlignment="1">
      <alignment horizontal="center" vertical="top"/>
    </xf>
    <xf numFmtId="38" fontId="12" fillId="0" borderId="0" xfId="0" applyNumberFormat="1" applyFont="1"/>
    <xf numFmtId="0" fontId="14" fillId="2" borderId="7" xfId="0" applyFont="1" applyFill="1" applyBorder="1" applyAlignment="1">
      <alignment horizontal="center" vertical="top"/>
    </xf>
    <xf numFmtId="38" fontId="3" fillId="2" borderId="0" xfId="0" applyNumberFormat="1" applyFont="1" applyFill="1"/>
    <xf numFmtId="0" fontId="3" fillId="0" borderId="0" xfId="0" applyFont="1"/>
    <xf numFmtId="38" fontId="3" fillId="2" borderId="3" xfId="0" applyNumberFormat="1" applyFont="1" applyFill="1" applyBorder="1"/>
    <xf numFmtId="0" fontId="13" fillId="2" borderId="0" xfId="0" applyFont="1" applyFill="1"/>
    <xf numFmtId="38" fontId="4" fillId="2" borderId="0" xfId="0" applyNumberFormat="1" applyFont="1" applyFill="1"/>
    <xf numFmtId="0" fontId="13" fillId="2" borderId="0" xfId="0" applyFont="1" applyFill="1" applyAlignment="1">
      <alignment vertical="top"/>
    </xf>
    <xf numFmtId="38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3" fillId="0" borderId="0" xfId="0" applyFont="1" applyAlignment="1">
      <alignment vertical="top"/>
    </xf>
    <xf numFmtId="43" fontId="0" fillId="0" borderId="0" xfId="1" applyFont="1" applyProtection="1"/>
    <xf numFmtId="43" fontId="0" fillId="0" borderId="0" xfId="1" applyFont="1" applyFill="1" applyProtection="1"/>
    <xf numFmtId="0" fontId="3" fillId="4" borderId="0" xfId="0" applyFont="1" applyFill="1"/>
    <xf numFmtId="0" fontId="1" fillId="0" borderId="0" xfId="0" applyFont="1"/>
    <xf numFmtId="43" fontId="1" fillId="0" borderId="0" xfId="1" applyFont="1" applyProtection="1"/>
    <xf numFmtId="0" fontId="12" fillId="4" borderId="0" xfId="0" applyFont="1" applyFill="1"/>
    <xf numFmtId="0" fontId="13" fillId="4" borderId="0" xfId="0" applyFont="1" applyFill="1"/>
    <xf numFmtId="0" fontId="13" fillId="4" borderId="0" xfId="0" applyFont="1" applyFill="1" applyAlignment="1">
      <alignment vertical="top"/>
    </xf>
    <xf numFmtId="38" fontId="12" fillId="4" borderId="0" xfId="0" applyNumberFormat="1" applyFont="1" applyFill="1"/>
    <xf numFmtId="0" fontId="19" fillId="4" borderId="0" xfId="0" applyFont="1" applyFill="1" applyAlignment="1">
      <alignment horizontal="center"/>
    </xf>
    <xf numFmtId="0" fontId="3" fillId="4" borderId="0" xfId="0" applyFont="1" applyFill="1" applyAlignment="1">
      <alignment vertical="top"/>
    </xf>
    <xf numFmtId="0" fontId="9" fillId="6" borderId="1" xfId="0" applyFont="1" applyFill="1" applyBorder="1" applyAlignment="1">
      <alignment horizontal="center"/>
    </xf>
    <xf numFmtId="43" fontId="9" fillId="6" borderId="1" xfId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vertical="top"/>
    </xf>
    <xf numFmtId="0" fontId="13" fillId="2" borderId="3" xfId="0" applyFont="1" applyFill="1" applyBorder="1"/>
    <xf numFmtId="0" fontId="11" fillId="2" borderId="0" xfId="0" applyFont="1" applyFill="1"/>
    <xf numFmtId="40" fontId="0" fillId="2" borderId="0" xfId="1" applyNumberFormat="1" applyFont="1" applyFill="1" applyBorder="1" applyAlignment="1" applyProtection="1">
      <alignment horizontal="right" vertical="center"/>
      <protection locked="0"/>
    </xf>
    <xf numFmtId="40" fontId="0" fillId="2" borderId="0" xfId="1" applyNumberFormat="1" applyFont="1" applyFill="1" applyBorder="1" applyAlignment="1" applyProtection="1">
      <alignment horizontal="right" vertical="center"/>
    </xf>
    <xf numFmtId="40" fontId="0" fillId="2" borderId="0" xfId="1" applyNumberFormat="1" applyFont="1" applyFill="1" applyBorder="1" applyAlignment="1" applyProtection="1">
      <alignment vertical="center"/>
    </xf>
    <xf numFmtId="40" fontId="0" fillId="4" borderId="0" xfId="1" applyNumberFormat="1" applyFont="1" applyFill="1" applyBorder="1" applyAlignment="1" applyProtection="1">
      <alignment horizontal="right" vertical="center"/>
      <protection locked="0"/>
    </xf>
    <xf numFmtId="40" fontId="0" fillId="3" borderId="0" xfId="1" applyNumberFormat="1" applyFont="1" applyFill="1" applyBorder="1" applyAlignment="1" applyProtection="1">
      <alignment horizontal="right" vertical="center"/>
      <protection locked="0"/>
    </xf>
    <xf numFmtId="40" fontId="0" fillId="3" borderId="0" xfId="1" applyNumberFormat="1" applyFont="1" applyFill="1" applyBorder="1" applyAlignment="1" applyProtection="1">
      <alignment vertical="center"/>
      <protection locked="0"/>
    </xf>
    <xf numFmtId="40" fontId="0" fillId="4" borderId="3" xfId="1" applyNumberFormat="1" applyFont="1" applyFill="1" applyBorder="1" applyAlignment="1" applyProtection="1">
      <alignment horizontal="right" vertical="center"/>
      <protection locked="0"/>
    </xf>
    <xf numFmtId="40" fontId="16" fillId="2" borderId="0" xfId="1" applyNumberFormat="1" applyFont="1" applyFill="1" applyBorder="1" applyAlignment="1" applyProtection="1">
      <alignment horizontal="right" vertical="center"/>
    </xf>
    <xf numFmtId="40" fontId="16" fillId="2" borderId="0" xfId="1" applyNumberFormat="1" applyFont="1" applyFill="1" applyBorder="1" applyAlignment="1" applyProtection="1">
      <alignment vertical="center"/>
    </xf>
    <xf numFmtId="40" fontId="16" fillId="2" borderId="0" xfId="1" applyNumberFormat="1" applyFont="1" applyFill="1" applyBorder="1" applyAlignment="1" applyProtection="1">
      <alignment horizontal="right" vertical="center"/>
      <protection locked="0"/>
    </xf>
    <xf numFmtId="40" fontId="16" fillId="2" borderId="3" xfId="1" applyNumberFormat="1" applyFont="1" applyFill="1" applyBorder="1" applyAlignment="1" applyProtection="1">
      <alignment horizontal="right" vertical="center"/>
      <protection locked="0"/>
    </xf>
    <xf numFmtId="4" fontId="0" fillId="2" borderId="0" xfId="0" applyNumberFormat="1" applyFill="1"/>
    <xf numFmtId="4" fontId="0" fillId="0" borderId="0" xfId="0" applyNumberFormat="1"/>
    <xf numFmtId="1" fontId="0" fillId="2" borderId="0" xfId="0" applyNumberFormat="1" applyFill="1"/>
    <xf numFmtId="4" fontId="3" fillId="2" borderId="15" xfId="0" applyNumberFormat="1" applyFont="1" applyFill="1" applyBorder="1"/>
    <xf numFmtId="38" fontId="3" fillId="2" borderId="16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" fillId="2" borderId="4" xfId="0" applyFont="1" applyFill="1" applyBorder="1"/>
    <xf numFmtId="0" fontId="22" fillId="2" borderId="5" xfId="0" applyFont="1" applyFill="1" applyBorder="1" applyAlignment="1">
      <alignment horizontal="left"/>
    </xf>
    <xf numFmtId="38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11" xfId="0" applyFont="1" applyFill="1" applyBorder="1"/>
    <xf numFmtId="0" fontId="22" fillId="2" borderId="6" xfId="0" applyFont="1" applyFill="1" applyBorder="1"/>
    <xf numFmtId="0" fontId="3" fillId="2" borderId="6" xfId="0" applyFont="1" applyFill="1" applyBorder="1"/>
    <xf numFmtId="0" fontId="22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left"/>
    </xf>
    <xf numFmtId="0" fontId="22" fillId="2" borderId="5" xfId="0" applyFont="1" applyFill="1" applyBorder="1"/>
    <xf numFmtId="0" fontId="3" fillId="2" borderId="3" xfId="0" applyFont="1" applyFill="1" applyBorder="1" applyAlignment="1">
      <alignment horizontal="left"/>
    </xf>
    <xf numFmtId="0" fontId="22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38" fontId="3" fillId="2" borderId="7" xfId="0" applyNumberFormat="1" applyFont="1" applyFill="1" applyBorder="1" applyAlignment="1">
      <alignment horizontal="right"/>
    </xf>
    <xf numFmtId="0" fontId="23" fillId="2" borderId="5" xfId="0" applyFont="1" applyFill="1" applyBorder="1" applyAlignment="1">
      <alignment horizontal="left"/>
    </xf>
    <xf numFmtId="38" fontId="3" fillId="2" borderId="0" xfId="0" applyNumberFormat="1" applyFont="1" applyFill="1" applyAlignment="1">
      <alignment horizontal="right"/>
    </xf>
    <xf numFmtId="0" fontId="23" fillId="2" borderId="6" xfId="0" applyFont="1" applyFill="1" applyBorder="1" applyAlignment="1">
      <alignment horizontal="left"/>
    </xf>
    <xf numFmtId="38" fontId="3" fillId="2" borderId="3" xfId="0" applyNumberFormat="1" applyFont="1" applyFill="1" applyBorder="1" applyAlignment="1">
      <alignment horizontal="right"/>
    </xf>
    <xf numFmtId="0" fontId="1" fillId="8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8" borderId="2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42" fontId="6" fillId="2" borderId="0" xfId="0" applyNumberFormat="1" applyFont="1" applyFill="1"/>
    <xf numFmtId="0" fontId="1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 wrapText="1"/>
    </xf>
    <xf numFmtId="40" fontId="6" fillId="2" borderId="0" xfId="0" applyNumberFormat="1" applyFont="1" applyFill="1"/>
    <xf numFmtId="40" fontId="6" fillId="0" borderId="0" xfId="0" applyNumberFormat="1" applyFont="1"/>
    <xf numFmtId="40" fontId="0" fillId="0" borderId="0" xfId="0" applyNumberFormat="1"/>
    <xf numFmtId="40" fontId="25" fillId="0" borderId="0" xfId="0" applyNumberFormat="1" applyFont="1" applyAlignment="1">
      <alignment horizontal="right"/>
    </xf>
    <xf numFmtId="40" fontId="25" fillId="0" borderId="0" xfId="0" applyNumberFormat="1" applyFont="1"/>
    <xf numFmtId="40" fontId="6" fillId="0" borderId="0" xfId="0" applyNumberFormat="1" applyFont="1" applyAlignment="1">
      <alignment horizontal="right"/>
    </xf>
    <xf numFmtId="43" fontId="18" fillId="0" borderId="0" xfId="1" applyFont="1" applyAlignment="1"/>
    <xf numFmtId="0" fontId="18" fillId="0" borderId="0" xfId="0" applyFont="1"/>
    <xf numFmtId="14" fontId="0" fillId="2" borderId="0" xfId="0" applyNumberFormat="1" applyFill="1"/>
    <xf numFmtId="43" fontId="0" fillId="2" borderId="0" xfId="1" applyFont="1" applyFill="1" applyAlignment="1"/>
    <xf numFmtId="43" fontId="0" fillId="0" borderId="0" xfId="1" applyFont="1" applyAlignment="1"/>
    <xf numFmtId="1" fontId="0" fillId="0" borderId="0" xfId="0" applyNumberFormat="1"/>
    <xf numFmtId="14" fontId="0" fillId="0" borderId="0" xfId="0" applyNumberFormat="1"/>
    <xf numFmtId="43" fontId="0" fillId="0" borderId="0" xfId="1" applyFont="1" applyFill="1" applyAlignment="1"/>
    <xf numFmtId="38" fontId="14" fillId="2" borderId="7" xfId="0" applyNumberFormat="1" applyFont="1" applyFill="1" applyBorder="1" applyAlignment="1">
      <alignment vertical="top"/>
    </xf>
    <xf numFmtId="40" fontId="0" fillId="9" borderId="0" xfId="1" applyNumberFormat="1" applyFont="1" applyFill="1" applyBorder="1" applyAlignment="1" applyProtection="1">
      <alignment horizontal="right" vertical="center"/>
      <protection locked="0"/>
    </xf>
    <xf numFmtId="40" fontId="0" fillId="9" borderId="0" xfId="1" applyNumberFormat="1" applyFont="1" applyFill="1" applyBorder="1" applyAlignment="1" applyProtection="1">
      <alignment vertical="center"/>
      <protection locked="0"/>
    </xf>
    <xf numFmtId="40" fontId="0" fillId="9" borderId="3" xfId="1" applyNumberFormat="1" applyFont="1" applyFill="1" applyBorder="1" applyAlignment="1" applyProtection="1">
      <alignment vertical="center"/>
      <protection locked="0"/>
    </xf>
    <xf numFmtId="3" fontId="6" fillId="11" borderId="1" xfId="0" applyNumberFormat="1" applyFont="1" applyFill="1" applyBorder="1" applyAlignment="1" applyProtection="1">
      <alignment horizontal="left"/>
      <protection locked="0"/>
    </xf>
    <xf numFmtId="3" fontId="6" fillId="11" borderId="1" xfId="0" applyNumberFormat="1" applyFont="1" applyFill="1" applyBorder="1" applyAlignment="1" applyProtection="1">
      <alignment horizontal="right"/>
      <protection locked="0"/>
    </xf>
    <xf numFmtId="40" fontId="6" fillId="11" borderId="1" xfId="1" applyNumberFormat="1" applyFont="1" applyFill="1" applyBorder="1" applyAlignment="1" applyProtection="1">
      <alignment horizontal="right"/>
      <protection locked="0"/>
    </xf>
    <xf numFmtId="164" fontId="0" fillId="2" borderId="0" xfId="0" applyNumberFormat="1" applyFill="1"/>
    <xf numFmtId="164" fontId="1" fillId="8" borderId="1" xfId="0" applyNumberFormat="1" applyFont="1" applyFill="1" applyBorder="1" applyAlignment="1">
      <alignment horizontal="center"/>
    </xf>
    <xf numFmtId="164" fontId="0" fillId="0" borderId="0" xfId="0" applyNumberFormat="1"/>
    <xf numFmtId="164" fontId="25" fillId="0" borderId="0" xfId="0" applyNumberFormat="1" applyFont="1" applyAlignment="1">
      <alignment horizontal="right"/>
    </xf>
    <xf numFmtId="164" fontId="6" fillId="0" borderId="0" xfId="0" applyNumberFormat="1" applyFont="1"/>
    <xf numFmtId="0" fontId="26" fillId="10" borderId="17" xfId="0" applyFont="1" applyFill="1" applyBorder="1" applyAlignment="1">
      <alignment vertical="top"/>
    </xf>
    <xf numFmtId="0" fontId="24" fillId="10" borderId="1" xfId="0" applyFont="1" applyFill="1" applyBorder="1" applyProtection="1">
      <protection locked="0"/>
    </xf>
    <xf numFmtId="0" fontId="24" fillId="10" borderId="1" xfId="0" applyFont="1" applyFill="1" applyBorder="1" applyAlignment="1" applyProtection="1">
      <alignment vertical="center"/>
      <protection locked="0"/>
    </xf>
    <xf numFmtId="4" fontId="6" fillId="2" borderId="1" xfId="0" applyNumberFormat="1" applyFont="1" applyFill="1" applyBorder="1"/>
    <xf numFmtId="4" fontId="7" fillId="11" borderId="17" xfId="0" applyNumberFormat="1" applyFont="1" applyFill="1" applyBorder="1" applyAlignment="1">
      <alignment horizontal="right" vertical="top" shrinkToFit="1"/>
    </xf>
    <xf numFmtId="40" fontId="17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4" fontId="4" fillId="3" borderId="0" xfId="0" applyNumberFormat="1" applyFont="1" applyFill="1" applyAlignment="1" applyProtection="1">
      <alignment horizontal="center" vertical="center"/>
      <protection locked="0"/>
    </xf>
    <xf numFmtId="40" fontId="16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4" borderId="0" xfId="0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3" fontId="15" fillId="2" borderId="0" xfId="0" applyNumberFormat="1" applyFont="1" applyFill="1"/>
    <xf numFmtId="3" fontId="15" fillId="2" borderId="0" xfId="0" applyNumberFormat="1" applyFont="1" applyFill="1" applyAlignment="1">
      <alignment horizontal="center"/>
    </xf>
    <xf numFmtId="3" fontId="27" fillId="2" borderId="0" xfId="0" applyNumberFormat="1" applyFont="1" applyFill="1" applyAlignment="1">
      <alignment horizontal="center"/>
    </xf>
    <xf numFmtId="3" fontId="27" fillId="2" borderId="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horizontal="center" vertical="center"/>
    </xf>
    <xf numFmtId="3" fontId="0" fillId="4" borderId="0" xfId="0" applyNumberFormat="1" applyFill="1" applyAlignment="1">
      <alignment vertical="center"/>
    </xf>
    <xf numFmtId="1" fontId="0" fillId="4" borderId="0" xfId="0" applyNumberForma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0" fontId="17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40" fontId="1" fillId="2" borderId="0" xfId="0" applyNumberFormat="1" applyFont="1" applyFill="1" applyAlignment="1">
      <alignment horizontal="right" vertical="center"/>
    </xf>
    <xf numFmtId="40" fontId="17" fillId="7" borderId="0" xfId="0" applyNumberFormat="1" applyFont="1" applyFill="1" applyAlignment="1">
      <alignment vertical="center"/>
    </xf>
    <xf numFmtId="0" fontId="1" fillId="4" borderId="0" xfId="0" applyFont="1" applyFill="1"/>
    <xf numFmtId="0" fontId="0" fillId="2" borderId="16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40" fontId="0" fillId="2" borderId="16" xfId="0" applyNumberFormat="1" applyFill="1" applyBorder="1" applyAlignment="1">
      <alignment vertical="center"/>
    </xf>
    <xf numFmtId="40" fontId="1" fillId="2" borderId="16" xfId="0" applyNumberFormat="1" applyFont="1" applyFill="1" applyBorder="1" applyAlignment="1">
      <alignment vertical="center"/>
    </xf>
    <xf numFmtId="40" fontId="0" fillId="2" borderId="0" xfId="0" applyNumberFormat="1" applyFill="1" applyAlignment="1">
      <alignment vertical="center"/>
    </xf>
    <xf numFmtId="40" fontId="1" fillId="2" borderId="0" xfId="0" applyNumberFormat="1" applyFont="1" applyFill="1" applyAlignment="1">
      <alignment vertical="center"/>
    </xf>
    <xf numFmtId="40" fontId="0" fillId="2" borderId="3" xfId="0" applyNumberFormat="1" applyFill="1" applyBorder="1" applyAlignment="1">
      <alignment vertical="center"/>
    </xf>
    <xf numFmtId="40" fontId="1" fillId="2" borderId="18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25" fillId="2" borderId="0" xfId="0" applyFont="1" applyFill="1"/>
    <xf numFmtId="0" fontId="0" fillId="4" borderId="0" xfId="0" applyFill="1" applyAlignment="1">
      <alignment horizontal="center"/>
    </xf>
    <xf numFmtId="40" fontId="0" fillId="2" borderId="3" xfId="0" applyNumberFormat="1" applyFill="1" applyBorder="1" applyAlignment="1" applyProtection="1">
      <alignment vertical="center"/>
      <protection locked="0"/>
    </xf>
    <xf numFmtId="0" fontId="13" fillId="11" borderId="3" xfId="0" applyFont="1" applyFill="1" applyBorder="1" applyAlignment="1" applyProtection="1">
      <alignment horizontal="left"/>
      <protection locked="0"/>
    </xf>
    <xf numFmtId="14" fontId="13" fillId="11" borderId="3" xfId="0" applyNumberFormat="1" applyFont="1" applyFill="1" applyBorder="1" applyAlignment="1" applyProtection="1">
      <alignment horizontal="left"/>
      <protection locked="0"/>
    </xf>
    <xf numFmtId="4" fontId="6" fillId="11" borderId="17" xfId="0" applyNumberFormat="1" applyFont="1" applyFill="1" applyBorder="1" applyAlignment="1">
      <alignment horizontal="right"/>
    </xf>
    <xf numFmtId="4" fontId="7" fillId="11" borderId="1" xfId="2" applyNumberFormat="1" applyFont="1" applyFill="1" applyBorder="1" applyAlignment="1" applyProtection="1">
      <alignment horizontal="right" wrapText="1"/>
      <protection locked="0"/>
    </xf>
    <xf numFmtId="40" fontId="0" fillId="2" borderId="0" xfId="0" applyNumberFormat="1" applyFill="1"/>
    <xf numFmtId="4" fontId="1" fillId="2" borderId="0" xfId="0" applyNumberFormat="1" applyFont="1" applyFill="1"/>
    <xf numFmtId="164" fontId="25" fillId="2" borderId="0" xfId="0" applyNumberFormat="1" applyFont="1" applyFill="1" applyAlignment="1">
      <alignment horizontal="right"/>
    </xf>
    <xf numFmtId="40" fontId="25" fillId="2" borderId="0" xfId="0" applyNumberFormat="1" applyFont="1" applyFill="1" applyAlignment="1">
      <alignment horizontal="right"/>
    </xf>
    <xf numFmtId="40" fontId="25" fillId="2" borderId="1" xfId="0" applyNumberFormat="1" applyFont="1" applyFill="1" applyBorder="1"/>
    <xf numFmtId="40" fontId="25" fillId="2" borderId="0" xfId="0" applyNumberFormat="1" applyFont="1" applyFill="1"/>
    <xf numFmtId="0" fontId="3" fillId="2" borderId="7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right"/>
    </xf>
    <xf numFmtId="0" fontId="5" fillId="0" borderId="0" xfId="0" applyFont="1"/>
    <xf numFmtId="38" fontId="1" fillId="2" borderId="0" xfId="0" applyNumberFormat="1" applyFont="1" applyFill="1" applyAlignment="1">
      <alignment horizontal="right"/>
    </xf>
    <xf numFmtId="40" fontId="16" fillId="2" borderId="3" xfId="0" applyNumberFormat="1" applyFont="1" applyFill="1" applyBorder="1" applyAlignment="1">
      <alignment vertical="center"/>
    </xf>
    <xf numFmtId="40" fontId="0" fillId="3" borderId="0" xfId="0" applyNumberFormat="1" applyFill="1" applyAlignment="1" applyProtection="1">
      <alignment vertical="center"/>
      <protection locked="0"/>
    </xf>
    <xf numFmtId="40" fontId="0" fillId="2" borderId="0" xfId="0" applyNumberFormat="1" applyFill="1" applyAlignment="1" applyProtection="1">
      <alignment vertical="center"/>
      <protection locked="0"/>
    </xf>
    <xf numFmtId="40" fontId="16" fillId="2" borderId="3" xfId="0" applyNumberFormat="1" applyFont="1" applyFill="1" applyBorder="1" applyAlignment="1" applyProtection="1">
      <alignment vertical="center"/>
      <protection locked="0"/>
    </xf>
    <xf numFmtId="0" fontId="7" fillId="10" borderId="19" xfId="0" applyFont="1" applyFill="1" applyBorder="1" applyAlignment="1" applyProtection="1">
      <alignment horizontal="left"/>
      <protection locked="0"/>
    </xf>
    <xf numFmtId="0" fontId="3" fillId="11" borderId="10" xfId="0" applyFont="1" applyFill="1" applyBorder="1" applyAlignment="1" applyProtection="1">
      <alignment horizontal="left"/>
      <protection locked="0"/>
    </xf>
    <xf numFmtId="0" fontId="3" fillId="11" borderId="8" xfId="0" applyFont="1" applyFill="1" applyBorder="1" applyAlignment="1" applyProtection="1">
      <alignment horizontal="left"/>
      <protection locked="0"/>
    </xf>
    <xf numFmtId="38" fontId="3" fillId="11" borderId="10" xfId="0" applyNumberFormat="1" applyFont="1" applyFill="1" applyBorder="1" applyAlignment="1" applyProtection="1">
      <alignment horizontal="left"/>
      <protection locked="0"/>
    </xf>
    <xf numFmtId="38" fontId="3" fillId="11" borderId="8" xfId="0" applyNumberFormat="1" applyFont="1" applyFill="1" applyBorder="1" applyAlignment="1" applyProtection="1">
      <alignment horizontal="left"/>
      <protection locked="0"/>
    </xf>
    <xf numFmtId="0" fontId="3" fillId="11" borderId="3" xfId="0" applyFont="1" applyFill="1" applyBorder="1" applyAlignment="1" applyProtection="1">
      <alignment horizontal="left"/>
      <protection locked="0"/>
    </xf>
    <xf numFmtId="0" fontId="3" fillId="11" borderId="12" xfId="0" applyFont="1" applyFill="1" applyBorder="1" applyAlignment="1" applyProtection="1">
      <alignment horizontal="left"/>
      <protection locked="0"/>
    </xf>
    <xf numFmtId="38" fontId="3" fillId="11" borderId="3" xfId="0" applyNumberFormat="1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/>
    </xf>
    <xf numFmtId="38" fontId="13" fillId="11" borderId="3" xfId="0" applyNumberFormat="1" applyFont="1" applyFill="1" applyBorder="1" applyAlignment="1" applyProtection="1">
      <alignment horizontal="left"/>
      <protection locked="0"/>
    </xf>
    <xf numFmtId="38" fontId="14" fillId="2" borderId="0" xfId="0" applyNumberFormat="1" applyFont="1" applyFill="1" applyAlignment="1">
      <alignment horizontal="center" vertical="top"/>
    </xf>
    <xf numFmtId="0" fontId="6" fillId="2" borderId="0" xfId="0" applyFont="1" applyFill="1" applyAlignment="1">
      <alignment horizontal="left"/>
    </xf>
    <xf numFmtId="0" fontId="0" fillId="4" borderId="0" xfId="0" applyFill="1" applyAlignment="1">
      <alignment horizontal="left" vertical="center"/>
    </xf>
    <xf numFmtId="0" fontId="6" fillId="5" borderId="10" xfId="0" applyFont="1" applyFill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1" fillId="8" borderId="1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CCCC00"/>
      <color rgb="FF99FF99"/>
      <color rgb="FFECF2F8"/>
      <color rgb="FF0000FF"/>
      <color rgb="FFFAF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1</xdr:row>
      <xdr:rowOff>76200</xdr:rowOff>
    </xdr:from>
    <xdr:to>
      <xdr:col>8</xdr:col>
      <xdr:colOff>523875</xdr:colOff>
      <xdr:row>4</xdr:row>
      <xdr:rowOff>9525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9610725" y="123825"/>
          <a:ext cx="466725" cy="371475"/>
        </a:xfrm>
        <a:prstGeom prst="straightConnector1">
          <a:avLst/>
        </a:prstGeom>
        <a:ln w="22225">
          <a:solidFill>
            <a:schemeClr val="accent2">
              <a:lumMod val="75000"/>
            </a:schemeClr>
          </a:solidFill>
          <a:headEnd type="none"/>
          <a:tailEnd type="stealth" w="lg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161925</xdr:colOff>
      <xdr:row>4</xdr:row>
      <xdr:rowOff>66675</xdr:rowOff>
    </xdr:from>
    <xdr:to>
      <xdr:col>8</xdr:col>
      <xdr:colOff>304800</xdr:colOff>
      <xdr:row>19</xdr:row>
      <xdr:rowOff>104775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CE5D8E6F-8387-A14C-5906-F9CAB1F7D61B}"/>
            </a:ext>
          </a:extLst>
        </xdr:cNvPr>
        <xdr:cNvSpPr/>
      </xdr:nvSpPr>
      <xdr:spPr>
        <a:xfrm>
          <a:off x="7658100" y="723900"/>
          <a:ext cx="142875" cy="2466975"/>
        </a:xfrm>
        <a:prstGeom prst="rightBrace">
          <a:avLst>
            <a:gd name="adj1" fmla="val 181818"/>
            <a:gd name="adj2" fmla="val 50833"/>
          </a:avLst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8</xdr:col>
      <xdr:colOff>66676</xdr:colOff>
      <xdr:row>29</xdr:row>
      <xdr:rowOff>76200</xdr:rowOff>
    </xdr:from>
    <xdr:to>
      <xdr:col>8</xdr:col>
      <xdr:colOff>561975</xdr:colOff>
      <xdr:row>29</xdr:row>
      <xdr:rowOff>85725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45FCA63-F72B-4EE9-92C4-E43022A5CBFE}"/>
            </a:ext>
          </a:extLst>
        </xdr:cNvPr>
        <xdr:cNvCxnSpPr/>
      </xdr:nvCxnSpPr>
      <xdr:spPr>
        <a:xfrm flipH="1">
          <a:off x="7562851" y="4924425"/>
          <a:ext cx="495299" cy="9525"/>
        </a:xfrm>
        <a:prstGeom prst="straightConnector1">
          <a:avLst/>
        </a:prstGeom>
        <a:ln w="22225">
          <a:solidFill>
            <a:schemeClr val="accent2">
              <a:lumMod val="75000"/>
            </a:schemeClr>
          </a:solidFill>
          <a:headEnd type="none"/>
          <a:tailEnd type="stealth" w="lg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27</xdr:row>
      <xdr:rowOff>76200</xdr:rowOff>
    </xdr:from>
    <xdr:to>
      <xdr:col>5</xdr:col>
      <xdr:colOff>781050</xdr:colOff>
      <xdr:row>29</xdr:row>
      <xdr:rowOff>76200</xdr:rowOff>
    </xdr:to>
    <xdr:cxnSp macro="">
      <xdr:nvCxnSpPr>
        <xdr:cNvPr id="26" name="Connector: Elbow 25">
          <a:extLst>
            <a:ext uri="{FF2B5EF4-FFF2-40B4-BE49-F238E27FC236}">
              <a16:creationId xmlns:a16="http://schemas.microsoft.com/office/drawing/2014/main" id="{982442C4-4F8B-6FD6-7ACE-29628D22303C}"/>
            </a:ext>
          </a:extLst>
        </xdr:cNvPr>
        <xdr:cNvCxnSpPr/>
      </xdr:nvCxnSpPr>
      <xdr:spPr>
        <a:xfrm flipV="1">
          <a:off x="7134225" y="4362450"/>
          <a:ext cx="723900" cy="304800"/>
        </a:xfrm>
        <a:prstGeom prst="bentConnector3">
          <a:avLst/>
        </a:prstGeom>
        <a:ln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36</xdr:row>
      <xdr:rowOff>76200</xdr:rowOff>
    </xdr:from>
    <xdr:to>
      <xdr:col>5</xdr:col>
      <xdr:colOff>809625</xdr:colOff>
      <xdr:row>37</xdr:row>
      <xdr:rowOff>76200</xdr:rowOff>
    </xdr:to>
    <xdr:cxnSp macro="">
      <xdr:nvCxnSpPr>
        <xdr:cNvPr id="27" name="Connector: Elbow 26">
          <a:extLst>
            <a:ext uri="{FF2B5EF4-FFF2-40B4-BE49-F238E27FC236}">
              <a16:creationId xmlns:a16="http://schemas.microsoft.com/office/drawing/2014/main" id="{88114C13-EC96-40B7-AF97-74FEFF3F2D90}"/>
            </a:ext>
          </a:extLst>
        </xdr:cNvPr>
        <xdr:cNvCxnSpPr/>
      </xdr:nvCxnSpPr>
      <xdr:spPr>
        <a:xfrm flipV="1">
          <a:off x="7134225" y="5467350"/>
          <a:ext cx="752475" cy="152400"/>
        </a:xfrm>
        <a:prstGeom prst="bentConnector3">
          <a:avLst>
            <a:gd name="adj1" fmla="val 50000"/>
          </a:avLst>
        </a:prstGeom>
        <a:ln>
          <a:solidFill>
            <a:schemeClr val="accent6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57151</xdr:colOff>
      <xdr:row>33</xdr:row>
      <xdr:rowOff>95250</xdr:rowOff>
    </xdr:from>
    <xdr:to>
      <xdr:col>8</xdr:col>
      <xdr:colOff>552450</xdr:colOff>
      <xdr:row>33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264BE9B-0F93-4A70-8803-E19A12B4B548}"/>
            </a:ext>
          </a:extLst>
        </xdr:cNvPr>
        <xdr:cNvCxnSpPr/>
      </xdr:nvCxnSpPr>
      <xdr:spPr>
        <a:xfrm flipH="1">
          <a:off x="9305926" y="3781425"/>
          <a:ext cx="495299" cy="9525"/>
        </a:xfrm>
        <a:prstGeom prst="straightConnector1">
          <a:avLst/>
        </a:prstGeom>
        <a:ln w="22225">
          <a:solidFill>
            <a:schemeClr val="accent2">
              <a:lumMod val="75000"/>
            </a:schemeClr>
          </a:solidFill>
          <a:headEnd type="none"/>
          <a:tailEnd type="stealth" w="lg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63"/>
  <sheetViews>
    <sheetView tabSelected="1" zoomScaleNormal="100" workbookViewId="0">
      <selection activeCell="C8" sqref="C8:H8"/>
    </sheetView>
  </sheetViews>
  <sheetFormatPr defaultColWidth="9.140625" defaultRowHeight="15"/>
  <cols>
    <col min="1" max="1" width="1.5703125" style="7" customWidth="1"/>
    <col min="2" max="2" width="39" style="7" customWidth="1"/>
    <col min="3" max="3" width="11.7109375" style="12" customWidth="1"/>
    <col min="4" max="4" width="2.42578125" style="7" customWidth="1"/>
    <col min="5" max="5" width="26.28515625" style="7" customWidth="1"/>
    <col min="6" max="6" width="3.140625" style="7" customWidth="1"/>
    <col min="7" max="7" width="12.140625" style="7" customWidth="1"/>
    <col min="8" max="8" width="10.85546875" style="7" customWidth="1"/>
    <col min="9" max="9" width="2.85546875" style="7" customWidth="1"/>
    <col min="10" max="10" width="12.7109375" style="7" customWidth="1"/>
    <col min="11" max="11" width="4.42578125" style="7" customWidth="1"/>
    <col min="12" max="12" width="12.7109375" style="7" customWidth="1"/>
    <col min="13" max="13" width="1.5703125" style="7" customWidth="1"/>
    <col min="14" max="14" width="5.28515625" style="7" customWidth="1"/>
    <col min="15" max="15" width="73.5703125" style="15" bestFit="1" customWidth="1"/>
    <col min="16" max="19" width="9.140625" style="7"/>
    <col min="20" max="20" width="6.7109375" style="7" customWidth="1"/>
    <col min="21" max="16384" width="9.140625" style="7"/>
  </cols>
  <sheetData>
    <row r="1" spans="1:20" ht="12.75" customHeight="1">
      <c r="A1" s="5"/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28"/>
      <c r="O1" s="25"/>
      <c r="P1" s="28"/>
      <c r="Q1" s="28"/>
      <c r="R1" s="28"/>
      <c r="S1" s="28"/>
      <c r="T1" s="28"/>
    </row>
    <row r="2" spans="1:20" ht="13.15" customHeight="1">
      <c r="A2" s="5"/>
      <c r="B2" s="57" t="s">
        <v>32</v>
      </c>
      <c r="C2" s="186"/>
      <c r="D2" s="186"/>
      <c r="E2" s="186"/>
      <c r="F2" s="186"/>
      <c r="G2" s="186"/>
      <c r="H2" s="187"/>
      <c r="I2" s="2"/>
      <c r="J2" s="58" t="s">
        <v>109</v>
      </c>
      <c r="K2" s="184"/>
      <c r="L2" s="185"/>
      <c r="M2" s="5"/>
      <c r="N2" s="28"/>
      <c r="O2" s="32" t="s">
        <v>51</v>
      </c>
      <c r="P2" s="28"/>
      <c r="Q2" s="28"/>
      <c r="R2" s="28"/>
      <c r="S2" s="28"/>
      <c r="T2" s="28"/>
    </row>
    <row r="3" spans="1:20" ht="5.0999999999999996" customHeight="1">
      <c r="A3" s="5"/>
      <c r="B3" s="59"/>
      <c r="C3" s="2"/>
      <c r="D3" s="60"/>
      <c r="E3" s="60"/>
      <c r="F3" s="61"/>
      <c r="G3" s="61"/>
      <c r="H3" s="62"/>
      <c r="I3" s="2"/>
      <c r="J3" s="63"/>
      <c r="K3" s="2"/>
      <c r="L3" s="64"/>
      <c r="M3" s="5"/>
      <c r="N3" s="28"/>
      <c r="O3" s="25"/>
      <c r="P3" s="28"/>
      <c r="Q3" s="28"/>
      <c r="R3" s="28"/>
      <c r="S3" s="28"/>
      <c r="T3" s="28"/>
    </row>
    <row r="4" spans="1:20" ht="13.15" customHeight="1">
      <c r="A4" s="5"/>
      <c r="B4" s="65" t="s">
        <v>49</v>
      </c>
      <c r="C4" s="188"/>
      <c r="D4" s="188"/>
      <c r="E4" s="188"/>
      <c r="F4" s="188"/>
      <c r="G4" s="188"/>
      <c r="H4" s="189"/>
      <c r="I4" s="2"/>
      <c r="J4" s="66"/>
      <c r="K4" s="184"/>
      <c r="L4" s="185"/>
      <c r="M4" s="5"/>
      <c r="N4" s="28"/>
      <c r="O4" s="25"/>
      <c r="P4" s="28"/>
      <c r="Q4" s="28"/>
      <c r="R4" s="28"/>
      <c r="S4" s="28"/>
      <c r="T4" s="28"/>
    </row>
    <row r="5" spans="1:20" ht="9" customHeight="1">
      <c r="A5" s="5"/>
      <c r="B5" s="67"/>
      <c r="C5" s="2"/>
      <c r="D5" s="60"/>
      <c r="E5" s="60"/>
      <c r="F5" s="61"/>
      <c r="G5" s="61"/>
      <c r="H5" s="61"/>
      <c r="I5" s="2"/>
      <c r="J5" s="2"/>
      <c r="K5" s="2"/>
      <c r="L5" s="61"/>
      <c r="M5" s="5"/>
      <c r="N5" s="28"/>
      <c r="O5" s="25"/>
      <c r="P5" s="28"/>
      <c r="Q5" s="28"/>
      <c r="R5" s="28"/>
      <c r="S5" s="28"/>
      <c r="T5" s="28"/>
    </row>
    <row r="6" spans="1:20" ht="13.15" customHeight="1">
      <c r="A6" s="5"/>
      <c r="B6" s="57" t="s">
        <v>45</v>
      </c>
      <c r="C6" s="186"/>
      <c r="D6" s="186"/>
      <c r="E6" s="186"/>
      <c r="F6" s="186"/>
      <c r="G6" s="186"/>
      <c r="H6" s="186"/>
      <c r="I6" s="68"/>
      <c r="J6" s="174" t="s">
        <v>110</v>
      </c>
      <c r="K6" s="184"/>
      <c r="L6" s="185"/>
      <c r="M6" s="5"/>
      <c r="N6" s="28"/>
      <c r="O6" s="25" t="s">
        <v>55</v>
      </c>
      <c r="P6" s="28"/>
      <c r="Q6" s="28"/>
      <c r="R6" s="28"/>
      <c r="S6" s="28"/>
      <c r="T6" s="28"/>
    </row>
    <row r="7" spans="1:20" ht="5.0999999999999996" customHeight="1">
      <c r="A7" s="5"/>
      <c r="B7" s="59"/>
      <c r="C7" s="2"/>
      <c r="D7" s="2"/>
      <c r="E7" s="2"/>
      <c r="F7" s="2"/>
      <c r="G7" s="2"/>
      <c r="H7" s="2"/>
      <c r="I7" s="2"/>
      <c r="J7" s="175"/>
      <c r="K7" s="2"/>
      <c r="L7" s="62"/>
      <c r="M7" s="5"/>
      <c r="N7" s="28"/>
      <c r="O7" s="25"/>
      <c r="P7" s="28"/>
      <c r="Q7" s="28"/>
      <c r="R7" s="28"/>
      <c r="S7" s="28"/>
      <c r="T7" s="28"/>
    </row>
    <row r="8" spans="1:20" ht="13.15" customHeight="1">
      <c r="A8" s="5"/>
      <c r="B8" s="59" t="s">
        <v>47</v>
      </c>
      <c r="C8" s="188"/>
      <c r="D8" s="188"/>
      <c r="E8" s="188"/>
      <c r="F8" s="188"/>
      <c r="G8" s="188"/>
      <c r="H8" s="188"/>
      <c r="I8" s="61"/>
      <c r="J8" s="175" t="s">
        <v>110</v>
      </c>
      <c r="K8" s="184"/>
      <c r="L8" s="185"/>
      <c r="M8" s="5"/>
      <c r="N8" s="28"/>
      <c r="O8" s="25"/>
      <c r="P8" s="28"/>
      <c r="Q8" s="28"/>
      <c r="R8" s="28"/>
      <c r="S8" s="28"/>
      <c r="T8" s="28"/>
    </row>
    <row r="9" spans="1:20" ht="5.0999999999999996" customHeight="1">
      <c r="A9" s="5"/>
      <c r="B9" s="69"/>
      <c r="C9" s="2"/>
      <c r="D9" s="60"/>
      <c r="E9" s="60"/>
      <c r="F9" s="61"/>
      <c r="G9" s="61"/>
      <c r="H9" s="61"/>
      <c r="I9" s="2"/>
      <c r="J9" s="175"/>
      <c r="K9" s="2"/>
      <c r="L9" s="62"/>
      <c r="M9" s="5"/>
      <c r="N9" s="28"/>
      <c r="O9" s="25"/>
      <c r="P9" s="28"/>
      <c r="Q9" s="28"/>
      <c r="R9" s="28"/>
      <c r="S9" s="28"/>
      <c r="T9" s="28"/>
    </row>
    <row r="10" spans="1:20" ht="13.15" customHeight="1">
      <c r="A10" s="5"/>
      <c r="B10" s="65" t="s">
        <v>48</v>
      </c>
      <c r="C10" s="190"/>
      <c r="D10" s="190"/>
      <c r="E10" s="190"/>
      <c r="F10" s="190"/>
      <c r="G10" s="190"/>
      <c r="H10" s="190"/>
      <c r="I10" s="70"/>
      <c r="J10" s="176" t="s">
        <v>110</v>
      </c>
      <c r="K10" s="184"/>
      <c r="L10" s="185"/>
      <c r="M10" s="5"/>
      <c r="N10" s="28"/>
      <c r="O10" s="25" t="s">
        <v>52</v>
      </c>
      <c r="P10" s="28"/>
      <c r="Q10" s="28"/>
      <c r="R10" s="28"/>
      <c r="S10" s="28"/>
      <c r="T10" s="28"/>
    </row>
    <row r="11" spans="1:20" ht="9" customHeight="1">
      <c r="A11" s="5"/>
      <c r="B11" s="67"/>
      <c r="C11" s="2"/>
      <c r="D11" s="60"/>
      <c r="E11" s="60"/>
      <c r="F11" s="61"/>
      <c r="G11" s="61"/>
      <c r="H11" s="61"/>
      <c r="I11" s="2"/>
      <c r="J11" s="2"/>
      <c r="K11" s="2"/>
      <c r="L11" s="61"/>
      <c r="M11" s="5"/>
      <c r="N11" s="28"/>
      <c r="O11" s="25"/>
      <c r="P11" s="28"/>
      <c r="Q11" s="28"/>
      <c r="R11" s="28"/>
      <c r="S11" s="28"/>
      <c r="T11" s="28"/>
    </row>
    <row r="12" spans="1:20" ht="13.15" customHeight="1">
      <c r="A12" s="5"/>
      <c r="B12" s="71" t="s">
        <v>46</v>
      </c>
      <c r="C12" s="184"/>
      <c r="D12" s="184"/>
      <c r="E12" s="184"/>
      <c r="F12" s="184"/>
      <c r="G12" s="184"/>
      <c r="H12" s="184"/>
      <c r="I12" s="72"/>
      <c r="J12" s="72"/>
      <c r="K12" s="184"/>
      <c r="L12" s="185"/>
      <c r="M12" s="5"/>
      <c r="N12" s="28"/>
      <c r="O12" s="25"/>
      <c r="P12" s="28"/>
      <c r="Q12" s="28"/>
      <c r="R12" s="28"/>
      <c r="S12" s="28"/>
      <c r="T12" s="28"/>
    </row>
    <row r="13" spans="1:20" ht="9" customHeight="1">
      <c r="A13" s="5"/>
      <c r="B13" s="67"/>
      <c r="C13" s="2"/>
      <c r="D13" s="60"/>
      <c r="E13" s="60"/>
      <c r="F13" s="61"/>
      <c r="G13" s="61"/>
      <c r="H13" s="61"/>
      <c r="I13" s="2"/>
      <c r="J13" s="2"/>
      <c r="K13" s="2"/>
      <c r="L13" s="61"/>
      <c r="M13" s="5"/>
      <c r="N13" s="28"/>
      <c r="O13" s="25"/>
      <c r="P13" s="28"/>
      <c r="Q13" s="28"/>
      <c r="R13" s="28"/>
      <c r="S13" s="28"/>
      <c r="T13" s="28"/>
    </row>
    <row r="14" spans="1:20" ht="13.15" customHeight="1">
      <c r="A14" s="5"/>
      <c r="B14" s="57" t="s">
        <v>40</v>
      </c>
      <c r="C14" s="73" t="s">
        <v>111</v>
      </c>
      <c r="D14" s="184"/>
      <c r="E14" s="184"/>
      <c r="F14" s="184"/>
      <c r="G14" s="184"/>
      <c r="H14" s="191" t="s">
        <v>112</v>
      </c>
      <c r="I14" s="191"/>
      <c r="J14" s="184"/>
      <c r="K14" s="184"/>
      <c r="L14" s="185"/>
      <c r="M14" s="5"/>
      <c r="N14" s="28"/>
      <c r="O14" s="25" t="s">
        <v>53</v>
      </c>
      <c r="P14" s="28"/>
      <c r="Q14" s="28"/>
      <c r="R14" s="28"/>
      <c r="S14" s="28"/>
      <c r="T14" s="28"/>
    </row>
    <row r="15" spans="1:20" ht="13.15" customHeight="1">
      <c r="A15" s="5"/>
      <c r="B15" s="74"/>
      <c r="C15" s="75" t="s">
        <v>111</v>
      </c>
      <c r="D15" s="184"/>
      <c r="E15" s="184"/>
      <c r="F15" s="184"/>
      <c r="G15" s="184"/>
      <c r="H15" s="192" t="s">
        <v>112</v>
      </c>
      <c r="I15" s="192"/>
      <c r="J15" s="184"/>
      <c r="K15" s="184"/>
      <c r="L15" s="185"/>
      <c r="M15" s="5"/>
      <c r="N15" s="28"/>
      <c r="O15" s="25"/>
      <c r="P15" s="28"/>
      <c r="Q15" s="28"/>
      <c r="R15" s="28"/>
      <c r="S15" s="28"/>
      <c r="T15" s="28"/>
    </row>
    <row r="16" spans="1:20" ht="13.15" customHeight="1">
      <c r="A16" s="5"/>
      <c r="B16" s="76"/>
      <c r="C16" s="77" t="s">
        <v>111</v>
      </c>
      <c r="D16" s="184"/>
      <c r="E16" s="184"/>
      <c r="F16" s="184"/>
      <c r="G16" s="184"/>
      <c r="H16" s="193" t="s">
        <v>112</v>
      </c>
      <c r="I16" s="193"/>
      <c r="J16" s="184"/>
      <c r="K16" s="184"/>
      <c r="L16" s="185"/>
      <c r="M16" s="5"/>
      <c r="N16" s="28"/>
      <c r="O16" s="25"/>
      <c r="P16" s="28"/>
      <c r="Q16" s="28"/>
      <c r="R16" s="28"/>
      <c r="S16" s="28"/>
      <c r="T16" s="28"/>
    </row>
    <row r="17" spans="1:20">
      <c r="A17" s="5"/>
      <c r="B17" s="5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28"/>
      <c r="O17" s="25"/>
      <c r="P17" s="28"/>
      <c r="Q17" s="28"/>
      <c r="R17" s="28"/>
      <c r="S17" s="28"/>
      <c r="T17" s="28"/>
    </row>
    <row r="18" spans="1:20">
      <c r="A18" s="5"/>
      <c r="B18" s="196" t="s">
        <v>63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5"/>
      <c r="N18" s="28"/>
      <c r="O18" s="25"/>
      <c r="P18" s="28"/>
      <c r="Q18" s="28"/>
      <c r="R18" s="28"/>
      <c r="S18" s="28"/>
      <c r="T18" s="28"/>
    </row>
    <row r="19" spans="1:20" ht="11.25" customHeight="1">
      <c r="A19" s="5"/>
      <c r="B19" s="3"/>
      <c r="C19" s="18"/>
      <c r="D19" s="3"/>
      <c r="E19" s="3"/>
      <c r="F19" s="3"/>
      <c r="G19" s="3"/>
      <c r="H19" s="3"/>
      <c r="I19" s="3"/>
      <c r="J19" s="3"/>
      <c r="K19" s="3"/>
      <c r="L19" s="2"/>
      <c r="M19" s="5"/>
      <c r="N19" s="28"/>
      <c r="O19" s="25"/>
      <c r="P19" s="28"/>
      <c r="Q19" s="28"/>
      <c r="R19" s="28"/>
      <c r="S19" s="28"/>
      <c r="T19" s="28"/>
    </row>
    <row r="20" spans="1:20">
      <c r="A20" s="5"/>
      <c r="B20" s="194" t="s">
        <v>62</v>
      </c>
      <c r="C20" s="194"/>
      <c r="D20" s="2"/>
      <c r="E20" s="194" t="s">
        <v>108</v>
      </c>
      <c r="F20" s="194"/>
      <c r="G20" s="194"/>
      <c r="H20" s="194"/>
      <c r="I20" s="2"/>
      <c r="J20" s="194" t="s">
        <v>105</v>
      </c>
      <c r="K20" s="194"/>
      <c r="L20" s="194"/>
      <c r="M20" s="5"/>
      <c r="N20" s="28"/>
      <c r="O20" s="25"/>
      <c r="P20" s="28"/>
      <c r="Q20" s="28"/>
      <c r="R20" s="28"/>
      <c r="S20" s="28"/>
      <c r="T20" s="28"/>
    </row>
    <row r="21" spans="1:20" s="8" customFormat="1" ht="14.25">
      <c r="A21" s="17"/>
      <c r="B21" s="4" t="s">
        <v>113</v>
      </c>
      <c r="C21" s="14">
        <f>'2) Inc and Exp'!G21</f>
        <v>0</v>
      </c>
      <c r="D21" s="2"/>
      <c r="E21" s="144" t="s">
        <v>99</v>
      </c>
      <c r="F21" s="2"/>
      <c r="G21" s="17"/>
      <c r="H21" s="14">
        <f>'2) Inc and Exp'!E37</f>
        <v>0</v>
      </c>
      <c r="I21" s="4"/>
      <c r="J21" s="2"/>
      <c r="K21" s="2"/>
      <c r="L21" s="14"/>
      <c r="M21" s="17"/>
      <c r="N21" s="29"/>
      <c r="O21" s="25"/>
      <c r="P21" s="29"/>
      <c r="Q21" s="29"/>
      <c r="R21" s="29"/>
      <c r="S21" s="29"/>
      <c r="T21" s="29"/>
    </row>
    <row r="22" spans="1:20" s="8" customFormat="1" ht="14.25">
      <c r="A22" s="17"/>
      <c r="B22" s="4" t="s">
        <v>114</v>
      </c>
      <c r="C22" s="14">
        <f>'2) Inc and Exp'!G24+'2) Inc and Exp'!G25</f>
        <v>0</v>
      </c>
      <c r="D22" s="2"/>
      <c r="E22" s="144" t="s">
        <v>98</v>
      </c>
      <c r="F22" s="2"/>
      <c r="G22" s="17"/>
      <c r="H22" s="14">
        <f>'2) Inc and Exp'!G35+'2) Inc and Exp'!G36</f>
        <v>0</v>
      </c>
      <c r="I22" s="4"/>
      <c r="J22" s="2"/>
      <c r="K22" s="2"/>
      <c r="L22" s="14"/>
      <c r="M22" s="17"/>
      <c r="N22" s="29"/>
      <c r="O22" s="25"/>
      <c r="P22" s="29"/>
      <c r="Q22" s="29"/>
      <c r="R22" s="29"/>
      <c r="S22" s="29"/>
      <c r="T22" s="29"/>
    </row>
    <row r="23" spans="1:20" s="8" customFormat="1" ht="14.25">
      <c r="A23" s="17"/>
      <c r="B23" s="4" t="s">
        <v>41</v>
      </c>
      <c r="C23" s="16">
        <f>'2) Inc and Exp'!G28</f>
        <v>0</v>
      </c>
      <c r="D23" s="2"/>
      <c r="E23" s="4" t="s">
        <v>103</v>
      </c>
      <c r="F23" s="14"/>
      <c r="G23" s="17"/>
      <c r="H23" s="16">
        <f>'2) Inc and Exp'!E34</f>
        <v>0</v>
      </c>
      <c r="I23" s="4"/>
      <c r="J23" s="17"/>
      <c r="K23" s="2"/>
      <c r="L23" s="14"/>
      <c r="M23" s="17"/>
      <c r="N23" s="29"/>
      <c r="O23" s="25"/>
      <c r="P23" s="29"/>
      <c r="Q23" s="29"/>
      <c r="R23" s="29"/>
      <c r="S23" s="29"/>
      <c r="T23" s="29"/>
    </row>
    <row r="24" spans="1:20" s="8" customFormat="1">
      <c r="A24" s="17"/>
      <c r="B24" s="36" t="s">
        <v>115</v>
      </c>
      <c r="C24" s="18">
        <f>SUM(C21:C23)</f>
        <v>0</v>
      </c>
      <c r="D24" s="3"/>
      <c r="E24" s="3"/>
      <c r="F24" s="3"/>
      <c r="G24" s="177"/>
      <c r="H24" s="18">
        <f>'2) Inc and Exp'!G38</f>
        <v>0</v>
      </c>
      <c r="I24" s="178"/>
      <c r="J24" s="122"/>
      <c r="K24" s="3"/>
      <c r="L24" s="18">
        <f>C24+H24</f>
        <v>0</v>
      </c>
      <c r="M24" s="17"/>
      <c r="N24" s="29"/>
      <c r="O24" s="25"/>
      <c r="P24" s="29"/>
      <c r="Q24" s="29"/>
      <c r="R24" s="29"/>
      <c r="S24" s="29"/>
      <c r="T24" s="29"/>
    </row>
    <row r="25" spans="1:20" s="8" customFormat="1" ht="21.75" customHeight="1">
      <c r="A25" s="17"/>
      <c r="B25" s="37"/>
      <c r="C25" s="18"/>
      <c r="D25" s="18"/>
      <c r="E25" s="18"/>
      <c r="F25" s="2"/>
      <c r="G25" s="2"/>
      <c r="H25" s="2"/>
      <c r="I25" s="2"/>
      <c r="J25" s="2"/>
      <c r="K25" s="2"/>
      <c r="L25" s="2"/>
      <c r="M25" s="17"/>
      <c r="N25" s="29"/>
      <c r="O25" s="25"/>
      <c r="P25" s="29"/>
      <c r="Q25" s="29"/>
      <c r="R25" s="29"/>
      <c r="S25" s="29"/>
      <c r="T25" s="29"/>
    </row>
    <row r="26" spans="1:20" s="22" customFormat="1" ht="15.75" customHeight="1">
      <c r="A26" s="19"/>
      <c r="B26" s="38" t="s">
        <v>42</v>
      </c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19"/>
      <c r="N26" s="30"/>
      <c r="O26" s="33"/>
      <c r="P26" s="30"/>
      <c r="Q26" s="30"/>
      <c r="R26" s="30"/>
      <c r="S26" s="30"/>
      <c r="T26" s="30"/>
    </row>
    <row r="27" spans="1:20" ht="12.75" customHeight="1">
      <c r="A27" s="5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5"/>
      <c r="N27" s="28"/>
      <c r="O27" s="25"/>
      <c r="P27" s="28"/>
      <c r="Q27" s="28"/>
      <c r="R27" s="28"/>
      <c r="S27" s="28"/>
      <c r="T27" s="28"/>
    </row>
    <row r="28" spans="1:20" s="8" customFormat="1" ht="3" customHeight="1">
      <c r="A28" s="17"/>
      <c r="B28" s="37"/>
      <c r="C28" s="18"/>
      <c r="D28" s="18"/>
      <c r="E28" s="18"/>
      <c r="F28" s="2"/>
      <c r="G28" s="2"/>
      <c r="H28" s="2"/>
      <c r="I28" s="2"/>
      <c r="J28" s="2"/>
      <c r="K28" s="2"/>
      <c r="L28" s="2"/>
      <c r="M28" s="17"/>
      <c r="N28" s="29"/>
      <c r="O28" s="25"/>
      <c r="P28" s="29"/>
      <c r="Q28" s="29"/>
      <c r="R28" s="29"/>
      <c r="S28" s="29"/>
      <c r="T28" s="29"/>
    </row>
    <row r="29" spans="1:20" ht="12.75" customHeight="1">
      <c r="A29" s="5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5"/>
      <c r="N29" s="28"/>
      <c r="O29" s="25"/>
      <c r="P29" s="28"/>
      <c r="Q29" s="28"/>
      <c r="R29" s="28"/>
      <c r="S29" s="28"/>
      <c r="T29" s="28"/>
    </row>
    <row r="30" spans="1:20" s="8" customFormat="1" ht="3.75" customHeight="1">
      <c r="A30" s="17"/>
      <c r="B30" s="37"/>
      <c r="C30" s="18"/>
      <c r="D30" s="18"/>
      <c r="E30" s="18"/>
      <c r="F30" s="2"/>
      <c r="G30" s="2"/>
      <c r="H30" s="2"/>
      <c r="I30" s="2"/>
      <c r="J30" s="2"/>
      <c r="K30" s="2"/>
      <c r="L30" s="2"/>
      <c r="M30" s="17"/>
      <c r="N30" s="29"/>
      <c r="O30" s="25"/>
      <c r="P30" s="29"/>
      <c r="Q30" s="29"/>
      <c r="R30" s="29"/>
      <c r="S30" s="29"/>
      <c r="T30" s="29"/>
    </row>
    <row r="31" spans="1:20" ht="12.75" customHeight="1">
      <c r="A31" s="5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5"/>
      <c r="N31" s="28"/>
      <c r="O31" s="25"/>
      <c r="P31" s="28"/>
      <c r="Q31" s="28"/>
      <c r="R31" s="28"/>
      <c r="S31" s="28"/>
      <c r="T31" s="28"/>
    </row>
    <row r="32" spans="1:20" ht="12.75" customHeight="1">
      <c r="A32" s="5"/>
      <c r="B32" s="5"/>
      <c r="C32" s="6"/>
      <c r="D32" s="5"/>
      <c r="E32" s="5"/>
      <c r="F32" s="5"/>
      <c r="G32" s="5"/>
      <c r="H32" s="5"/>
      <c r="I32" s="5"/>
      <c r="J32" s="5"/>
      <c r="K32" s="5"/>
      <c r="L32" s="5"/>
      <c r="M32" s="5"/>
      <c r="N32" s="28"/>
      <c r="O32" s="25"/>
      <c r="P32" s="28"/>
      <c r="Q32" s="28"/>
      <c r="R32" s="28"/>
      <c r="S32" s="28"/>
      <c r="T32" s="28"/>
    </row>
    <row r="33" spans="1:20" ht="15.75">
      <c r="A33" s="5"/>
      <c r="B33" s="40" t="s">
        <v>43</v>
      </c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28"/>
      <c r="O33" s="25"/>
      <c r="P33" s="28"/>
      <c r="Q33" s="28"/>
      <c r="R33" s="28"/>
      <c r="S33" s="28"/>
      <c r="T33" s="28"/>
    </row>
    <row r="34" spans="1:20" ht="5.25" customHeight="1">
      <c r="A34" s="5"/>
      <c r="B34" s="5"/>
      <c r="C34" s="6"/>
      <c r="D34" s="5"/>
      <c r="E34" s="5"/>
      <c r="F34" s="5"/>
      <c r="G34" s="5"/>
      <c r="H34" s="5"/>
      <c r="I34" s="5"/>
      <c r="J34" s="5"/>
      <c r="K34" s="5"/>
      <c r="L34" s="5"/>
      <c r="M34" s="5"/>
      <c r="N34" s="28"/>
      <c r="O34" s="25"/>
      <c r="P34" s="28"/>
      <c r="Q34" s="28"/>
      <c r="R34" s="28"/>
      <c r="S34" s="28"/>
      <c r="T34" s="28"/>
    </row>
    <row r="35" spans="1:20">
      <c r="A35" s="5"/>
      <c r="B35" s="17" t="s">
        <v>33</v>
      </c>
      <c r="C35" s="197"/>
      <c r="D35" s="197"/>
      <c r="E35" s="197"/>
      <c r="F35" s="17"/>
      <c r="G35" s="39"/>
      <c r="H35" s="39"/>
      <c r="I35" s="39"/>
      <c r="J35" s="39"/>
      <c r="K35" s="17"/>
      <c r="L35" s="164"/>
      <c r="M35" s="5"/>
      <c r="N35" s="28"/>
      <c r="O35" s="25"/>
      <c r="P35" s="28"/>
      <c r="Q35" s="28"/>
      <c r="R35" s="28"/>
      <c r="S35" s="28"/>
      <c r="T35" s="28"/>
    </row>
    <row r="36" spans="1:20" ht="12.75" customHeight="1">
      <c r="A36" s="5"/>
      <c r="B36" s="9" t="s">
        <v>44</v>
      </c>
      <c r="C36" s="198" t="s">
        <v>34</v>
      </c>
      <c r="D36" s="198"/>
      <c r="E36" s="198"/>
      <c r="F36" s="5"/>
      <c r="G36" s="195" t="s">
        <v>35</v>
      </c>
      <c r="H36" s="195"/>
      <c r="I36" s="195"/>
      <c r="J36" s="195"/>
      <c r="K36" s="10"/>
      <c r="L36" s="13" t="s">
        <v>36</v>
      </c>
      <c r="M36" s="5"/>
      <c r="N36" s="28"/>
      <c r="O36" s="25"/>
      <c r="P36" s="28"/>
      <c r="Q36" s="28"/>
      <c r="R36" s="28"/>
      <c r="S36" s="28"/>
      <c r="T36" s="28"/>
    </row>
    <row r="37" spans="1:20" ht="13.5" customHeight="1">
      <c r="A37" s="5"/>
      <c r="B37" s="5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28"/>
      <c r="O37" s="25"/>
      <c r="P37" s="28"/>
      <c r="Q37" s="28"/>
      <c r="R37" s="28"/>
      <c r="S37" s="28"/>
      <c r="T37" s="28"/>
    </row>
    <row r="38" spans="1:20">
      <c r="A38" s="5"/>
      <c r="B38" s="17" t="s">
        <v>54</v>
      </c>
      <c r="C38" s="197"/>
      <c r="D38" s="197"/>
      <c r="E38" s="197"/>
      <c r="F38" s="17"/>
      <c r="G38" s="39"/>
      <c r="H38" s="39"/>
      <c r="I38" s="39"/>
      <c r="J38" s="39"/>
      <c r="K38" s="17"/>
      <c r="L38" s="164"/>
      <c r="M38" s="5"/>
      <c r="N38" s="28"/>
      <c r="O38" s="25"/>
      <c r="P38" s="28"/>
      <c r="Q38" s="28"/>
      <c r="R38" s="28"/>
      <c r="S38" s="28"/>
      <c r="T38" s="28"/>
    </row>
    <row r="39" spans="1:20" ht="13.5" customHeight="1">
      <c r="A39" s="5"/>
      <c r="B39" s="199" t="s">
        <v>72</v>
      </c>
      <c r="C39" s="199"/>
      <c r="D39" s="100"/>
      <c r="E39" s="100" t="s">
        <v>37</v>
      </c>
      <c r="F39" s="5"/>
      <c r="G39" s="195" t="s">
        <v>35</v>
      </c>
      <c r="H39" s="195"/>
      <c r="I39" s="195"/>
      <c r="J39" s="195"/>
      <c r="K39" s="10"/>
      <c r="L39" s="13" t="s">
        <v>36</v>
      </c>
      <c r="M39" s="5"/>
      <c r="N39" s="28"/>
      <c r="O39" s="25"/>
      <c r="P39" s="28"/>
      <c r="Q39" s="28"/>
      <c r="R39" s="28"/>
      <c r="S39" s="28"/>
      <c r="T39" s="28"/>
    </row>
    <row r="40" spans="1:20" ht="12.75" customHeight="1">
      <c r="A40" s="5"/>
      <c r="B40" s="9"/>
      <c r="C40" s="9"/>
      <c r="D40" s="11"/>
      <c r="E40" s="11"/>
      <c r="F40" s="5"/>
      <c r="G40" s="10"/>
      <c r="H40" s="10"/>
      <c r="I40" s="10"/>
      <c r="J40" s="10"/>
      <c r="K40" s="10"/>
      <c r="L40" s="10"/>
      <c r="M40" s="5"/>
      <c r="N40" s="28"/>
      <c r="O40" s="25"/>
      <c r="P40" s="28"/>
      <c r="Q40" s="28"/>
      <c r="R40" s="28"/>
      <c r="S40" s="28"/>
      <c r="T40" s="28"/>
    </row>
    <row r="41" spans="1:20">
      <c r="A41" s="5"/>
      <c r="B41" s="17" t="s">
        <v>38</v>
      </c>
      <c r="C41" s="197" t="s">
        <v>97</v>
      </c>
      <c r="D41" s="197"/>
      <c r="E41" s="197"/>
      <c r="F41" s="17"/>
      <c r="G41" s="39"/>
      <c r="H41" s="39"/>
      <c r="I41" s="39"/>
      <c r="J41" s="39"/>
      <c r="K41" s="17"/>
      <c r="L41" s="165"/>
      <c r="M41" s="5"/>
      <c r="N41" s="28"/>
      <c r="O41" s="25"/>
      <c r="P41" s="28"/>
      <c r="Q41" s="28"/>
      <c r="R41" s="28"/>
      <c r="S41" s="28"/>
      <c r="T41" s="28"/>
    </row>
    <row r="42" spans="1:20" ht="12.75" customHeight="1">
      <c r="A42" s="5"/>
      <c r="B42" s="9" t="s">
        <v>39</v>
      </c>
      <c r="C42" s="198" t="s">
        <v>34</v>
      </c>
      <c r="D42" s="198"/>
      <c r="E42" s="198"/>
      <c r="F42" s="5"/>
      <c r="G42" s="195" t="s">
        <v>35</v>
      </c>
      <c r="H42" s="195"/>
      <c r="I42" s="195"/>
      <c r="J42" s="195"/>
      <c r="K42" s="10"/>
      <c r="L42" s="13" t="s">
        <v>36</v>
      </c>
      <c r="M42" s="5"/>
      <c r="N42" s="28"/>
      <c r="O42" s="25"/>
      <c r="P42" s="28"/>
      <c r="Q42" s="28"/>
      <c r="R42" s="28"/>
      <c r="S42" s="28"/>
      <c r="T42" s="28"/>
    </row>
    <row r="43" spans="1:20">
      <c r="A43" s="28"/>
      <c r="B43" s="28"/>
      <c r="C43" s="3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5"/>
      <c r="P43" s="28"/>
      <c r="Q43" s="28"/>
      <c r="R43" s="28"/>
      <c r="S43" s="28"/>
      <c r="T43" s="28"/>
    </row>
    <row r="44" spans="1:20">
      <c r="A44" s="28"/>
      <c r="B44" s="28"/>
      <c r="C44" s="3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5"/>
      <c r="P44" s="28"/>
      <c r="Q44" s="28"/>
      <c r="R44" s="28"/>
      <c r="S44" s="28"/>
      <c r="T44" s="28"/>
    </row>
    <row r="45" spans="1:20">
      <c r="A45" s="28"/>
      <c r="B45" s="28"/>
      <c r="C45" s="3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5"/>
      <c r="P45" s="28"/>
      <c r="Q45" s="28"/>
      <c r="R45" s="28"/>
      <c r="S45" s="28"/>
      <c r="T45" s="28"/>
    </row>
    <row r="46" spans="1:20">
      <c r="A46" s="28"/>
      <c r="B46" s="28"/>
      <c r="C46" s="3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5"/>
      <c r="P46" s="28"/>
      <c r="Q46" s="28"/>
      <c r="R46" s="28"/>
      <c r="S46" s="28"/>
      <c r="T46" s="28"/>
    </row>
    <row r="47" spans="1:20">
      <c r="A47" s="28"/>
      <c r="B47" s="28"/>
      <c r="C47" s="3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5"/>
      <c r="P47" s="28"/>
      <c r="Q47" s="28"/>
      <c r="R47" s="28"/>
      <c r="S47" s="28"/>
      <c r="T47" s="28"/>
    </row>
    <row r="48" spans="1:20">
      <c r="A48" s="28"/>
      <c r="B48" s="28"/>
      <c r="C48" s="31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5"/>
      <c r="P48" s="28"/>
      <c r="Q48" s="28"/>
      <c r="R48" s="28"/>
      <c r="S48" s="28"/>
      <c r="T48" s="28"/>
    </row>
    <row r="49" spans="1:20">
      <c r="A49" s="28"/>
      <c r="B49" s="28"/>
      <c r="C49" s="31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5"/>
      <c r="P49" s="28"/>
      <c r="Q49" s="28"/>
      <c r="R49" s="28"/>
      <c r="S49" s="28"/>
      <c r="T49" s="28"/>
    </row>
    <row r="50" spans="1:20">
      <c r="A50" s="28"/>
      <c r="B50" s="28"/>
      <c r="C50" s="31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5"/>
      <c r="P50" s="28"/>
      <c r="Q50" s="28"/>
      <c r="R50" s="28"/>
      <c r="S50" s="28"/>
      <c r="T50" s="28"/>
    </row>
    <row r="51" spans="1:20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5"/>
      <c r="P51" s="28"/>
      <c r="Q51" s="28"/>
      <c r="R51" s="28"/>
      <c r="S51" s="28"/>
      <c r="T51" s="28"/>
    </row>
    <row r="52" spans="1:20" ht="29.25" customHeight="1">
      <c r="A52" s="28"/>
      <c r="B52" s="28"/>
      <c r="C52" s="31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5"/>
      <c r="P52" s="28"/>
      <c r="Q52" s="28"/>
      <c r="R52" s="28"/>
      <c r="S52" s="28"/>
      <c r="T52" s="28"/>
    </row>
    <row r="53" spans="1:20">
      <c r="A53" s="28"/>
      <c r="B53" s="28"/>
      <c r="C53" s="31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5"/>
      <c r="P53" s="28"/>
      <c r="Q53" s="28"/>
      <c r="R53" s="28"/>
      <c r="S53" s="28"/>
      <c r="T53" s="28"/>
    </row>
    <row r="54" spans="1:20">
      <c r="A54" s="28"/>
      <c r="B54" s="28"/>
      <c r="C54" s="31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5"/>
      <c r="P54" s="28"/>
      <c r="Q54" s="28"/>
      <c r="R54" s="28"/>
      <c r="S54" s="28"/>
      <c r="T54" s="28"/>
    </row>
    <row r="55" spans="1:20">
      <c r="A55" s="28"/>
      <c r="B55" s="28"/>
      <c r="C55" s="31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5"/>
      <c r="P55" s="28"/>
      <c r="Q55" s="28"/>
      <c r="R55" s="28"/>
      <c r="S55" s="28"/>
      <c r="T55" s="28"/>
    </row>
    <row r="56" spans="1:20">
      <c r="A56" s="28"/>
      <c r="B56" s="28"/>
      <c r="C56" s="31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5"/>
      <c r="P56" s="28"/>
      <c r="Q56" s="28"/>
      <c r="R56" s="28"/>
      <c r="S56" s="28"/>
      <c r="T56" s="28"/>
    </row>
    <row r="57" spans="1:20">
      <c r="A57" s="28"/>
      <c r="B57" s="28"/>
      <c r="C57" s="31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5"/>
      <c r="P57" s="28"/>
      <c r="Q57" s="28"/>
      <c r="R57" s="28"/>
      <c r="S57" s="28"/>
      <c r="T57" s="28"/>
    </row>
    <row r="58" spans="1:20">
      <c r="A58" s="28"/>
      <c r="B58" s="28"/>
      <c r="C58" s="3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5"/>
      <c r="P58" s="28"/>
      <c r="Q58" s="28"/>
      <c r="R58" s="28"/>
      <c r="S58" s="28"/>
      <c r="T58" s="28"/>
    </row>
    <row r="59" spans="1:20">
      <c r="A59" s="28"/>
      <c r="B59" s="28"/>
      <c r="C59" s="31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5"/>
      <c r="P59" s="28"/>
      <c r="Q59" s="28"/>
      <c r="R59" s="28"/>
      <c r="S59" s="28"/>
      <c r="T59" s="28"/>
    </row>
    <row r="60" spans="1:20">
      <c r="A60" s="28"/>
      <c r="B60" s="28"/>
      <c r="C60" s="31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5"/>
      <c r="P60" s="28"/>
      <c r="Q60" s="28"/>
      <c r="R60" s="28"/>
      <c r="S60" s="28"/>
      <c r="T60" s="28"/>
    </row>
    <row r="61" spans="1:20">
      <c r="A61" s="28"/>
      <c r="B61" s="28"/>
      <c r="C61" s="31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5"/>
      <c r="P61" s="28"/>
      <c r="Q61" s="28"/>
      <c r="R61" s="28"/>
      <c r="S61" s="28"/>
      <c r="T61" s="28"/>
    </row>
    <row r="62" spans="1:20">
      <c r="A62" s="28"/>
      <c r="B62" s="28"/>
      <c r="C62" s="31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5"/>
      <c r="P62" s="28"/>
      <c r="Q62" s="28"/>
      <c r="R62" s="28"/>
      <c r="S62" s="28"/>
      <c r="T62" s="28"/>
    </row>
    <row r="63" spans="1:20">
      <c r="A63" s="28"/>
      <c r="B63" s="28"/>
      <c r="C63" s="31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5"/>
      <c r="P63" s="28"/>
      <c r="Q63" s="28"/>
      <c r="R63" s="28"/>
      <c r="S63" s="28"/>
      <c r="T63" s="28"/>
    </row>
  </sheetData>
  <sheetProtection algorithmName="SHA-512" hashValue="ly1szCvUkmkZ+puFvXN5BPx+xQ6CmLVxT3l/elHKurCSgZUn4CO45tilIkRVQn7DDQNOTQ0Tkv+eO0EYRm2yGg==" saltValue="jtCSVRtJTXO5LPbpPVkVEQ==" spinCount="100000" sheet="1" selectLockedCells="1"/>
  <mergeCells count="37">
    <mergeCell ref="B27:L27"/>
    <mergeCell ref="E20:H20"/>
    <mergeCell ref="B20:C20"/>
    <mergeCell ref="G42:J42"/>
    <mergeCell ref="B18:L18"/>
    <mergeCell ref="C35:E35"/>
    <mergeCell ref="C38:E38"/>
    <mergeCell ref="C41:E41"/>
    <mergeCell ref="C36:E36"/>
    <mergeCell ref="C42:E42"/>
    <mergeCell ref="B29:L29"/>
    <mergeCell ref="B31:L31"/>
    <mergeCell ref="G36:J36"/>
    <mergeCell ref="G39:J39"/>
    <mergeCell ref="B39:C39"/>
    <mergeCell ref="J20:L20"/>
    <mergeCell ref="C10:H10"/>
    <mergeCell ref="C12:H12"/>
    <mergeCell ref="H14:I14"/>
    <mergeCell ref="H15:I15"/>
    <mergeCell ref="H16:I16"/>
    <mergeCell ref="D14:G14"/>
    <mergeCell ref="D15:G15"/>
    <mergeCell ref="D16:G16"/>
    <mergeCell ref="K2:L2"/>
    <mergeCell ref="K4:L4"/>
    <mergeCell ref="K6:L6"/>
    <mergeCell ref="K8:L8"/>
    <mergeCell ref="C2:H2"/>
    <mergeCell ref="C4:H4"/>
    <mergeCell ref="C6:H6"/>
    <mergeCell ref="C8:H8"/>
    <mergeCell ref="K10:L10"/>
    <mergeCell ref="K12:L12"/>
    <mergeCell ref="J14:L14"/>
    <mergeCell ref="J15:L15"/>
    <mergeCell ref="J16:L16"/>
  </mergeCells>
  <printOptions horizontalCentered="1"/>
  <pageMargins left="0.5" right="0.5" top="0.75" bottom="0.4" header="0.3" footer="0.25"/>
  <pageSetup orientation="landscape" r:id="rId1"/>
  <headerFooter>
    <oddHeader>&amp;L    &amp;G&amp;C&amp;"Arial,Bold"&amp;10&amp;KC00000Service Center Rate Form&amp;K01+000
General Information</oddHeader>
    <oddFooter>&amp;R&amp;"Arial,Bold"&amp;11&amp;KC00000 1 of 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71"/>
  <sheetViews>
    <sheetView zoomScaleNormal="100" zoomScalePageLayoutView="70" workbookViewId="0">
      <selection activeCell="E2" sqref="E2"/>
    </sheetView>
  </sheetViews>
  <sheetFormatPr defaultColWidth="9.140625" defaultRowHeight="12"/>
  <cols>
    <col min="1" max="1" width="1.140625" customWidth="1"/>
    <col min="2" max="2" width="58.28515625" customWidth="1"/>
    <col min="3" max="3" width="13.140625" style="137" customWidth="1"/>
    <col min="4" max="4" width="7.5703125" customWidth="1"/>
    <col min="5" max="5" width="23.5703125" customWidth="1"/>
    <col min="6" max="6" width="10.85546875" customWidth="1"/>
    <col min="7" max="7" width="23.5703125" style="26" customWidth="1"/>
    <col min="8" max="8" width="0.5703125" customWidth="1"/>
    <col min="9" max="9" width="8.5703125" customWidth="1"/>
    <col min="10" max="10" width="69.85546875" bestFit="1" customWidth="1"/>
    <col min="27" max="27" width="13.7109375" style="23" bestFit="1" customWidth="1"/>
    <col min="28" max="28" width="12" bestFit="1" customWidth="1"/>
    <col min="29" max="29" width="13.5703125" bestFit="1" customWidth="1"/>
  </cols>
  <sheetData>
    <row r="1" spans="1:29" ht="3.75" customHeight="1">
      <c r="A1" s="4"/>
      <c r="B1" s="4"/>
      <c r="C1" s="121"/>
      <c r="D1" s="4"/>
      <c r="E1" s="4"/>
      <c r="F1" s="4"/>
      <c r="G1" s="122"/>
      <c r="H1" s="4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9" ht="11.25" customHeight="1">
      <c r="A2" s="4"/>
      <c r="B2" s="4"/>
      <c r="C2" s="121"/>
      <c r="D2" s="124"/>
      <c r="E2" s="118" t="s">
        <v>117</v>
      </c>
      <c r="F2" s="125"/>
      <c r="G2" s="119" t="s">
        <v>116</v>
      </c>
      <c r="H2" s="4"/>
      <c r="I2" s="123"/>
      <c r="J2" s="126" t="s">
        <v>51</v>
      </c>
      <c r="K2" s="123"/>
      <c r="L2" s="123"/>
      <c r="M2" s="123"/>
      <c r="N2" s="123"/>
      <c r="O2" s="123"/>
      <c r="P2" s="123"/>
      <c r="Q2" s="123"/>
      <c r="R2" s="123"/>
      <c r="S2" s="123"/>
    </row>
    <row r="3" spans="1:29" ht="11.25" customHeight="1">
      <c r="A3" s="4"/>
      <c r="B3" s="128"/>
      <c r="C3" s="128"/>
      <c r="D3" s="129"/>
      <c r="E3" s="130" t="s">
        <v>92</v>
      </c>
      <c r="F3" s="131"/>
      <c r="G3" s="132" t="s">
        <v>93</v>
      </c>
      <c r="H3" s="4"/>
      <c r="I3" s="123"/>
      <c r="J3" s="127" t="s">
        <v>67</v>
      </c>
      <c r="K3" s="123"/>
      <c r="L3" s="123"/>
      <c r="M3" s="123"/>
      <c r="N3" s="123"/>
      <c r="O3" s="123"/>
      <c r="P3" s="123"/>
      <c r="Q3" s="123"/>
      <c r="R3" s="123"/>
      <c r="S3" s="123"/>
    </row>
    <row r="4" spans="1:29" ht="12" customHeight="1">
      <c r="A4" s="4"/>
      <c r="B4" s="133" t="s">
        <v>87</v>
      </c>
      <c r="C4" s="134" t="s">
        <v>61</v>
      </c>
      <c r="D4" s="135"/>
      <c r="E4" s="136"/>
      <c r="F4" s="135"/>
      <c r="G4" s="136"/>
      <c r="H4" s="4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AA4" s="137"/>
      <c r="AB4" s="137"/>
      <c r="AC4" s="137"/>
    </row>
    <row r="5" spans="1:29" ht="12" customHeight="1">
      <c r="A5" s="4"/>
      <c r="B5" s="138" t="s">
        <v>20</v>
      </c>
      <c r="C5" s="139" t="s">
        <v>30</v>
      </c>
      <c r="D5" s="42"/>
      <c r="E5" s="41"/>
      <c r="F5" s="42"/>
      <c r="G5" s="46"/>
      <c r="H5" s="4"/>
      <c r="I5" s="123"/>
      <c r="J5" s="123" t="s">
        <v>56</v>
      </c>
      <c r="K5" s="123"/>
      <c r="L5" s="123"/>
      <c r="M5" s="123"/>
      <c r="N5" s="123"/>
      <c r="O5" s="123"/>
      <c r="P5" s="123"/>
      <c r="Q5" s="123"/>
      <c r="R5" s="123"/>
      <c r="S5" s="123"/>
      <c r="AB5" s="23"/>
      <c r="AC5" s="23"/>
    </row>
    <row r="6" spans="1:29" ht="12" customHeight="1">
      <c r="A6" s="4"/>
      <c r="B6" s="138" t="s">
        <v>21</v>
      </c>
      <c r="C6" s="139" t="s">
        <v>3</v>
      </c>
      <c r="D6" s="42"/>
      <c r="E6" s="41"/>
      <c r="F6" s="42"/>
      <c r="G6" s="45"/>
      <c r="H6" s="4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AB6" s="23"/>
      <c r="AC6" s="23"/>
    </row>
    <row r="7" spans="1:29" ht="12" customHeight="1">
      <c r="A7" s="4"/>
      <c r="B7" s="140" t="s">
        <v>78</v>
      </c>
      <c r="C7" s="141" t="s">
        <v>3</v>
      </c>
      <c r="D7" s="42"/>
      <c r="E7" s="44"/>
      <c r="F7" s="42"/>
      <c r="G7" s="101"/>
      <c r="H7" s="4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AB7" s="23"/>
      <c r="AC7" s="23"/>
    </row>
    <row r="8" spans="1:29" ht="12" customHeight="1">
      <c r="A8" s="4"/>
      <c r="B8" s="138" t="s">
        <v>23</v>
      </c>
      <c r="C8" s="139">
        <v>531000</v>
      </c>
      <c r="D8" s="42"/>
      <c r="E8" s="41"/>
      <c r="F8" s="42"/>
      <c r="G8" s="46"/>
      <c r="H8" s="4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AA8" s="24"/>
      <c r="AB8" s="23"/>
      <c r="AC8" s="23"/>
    </row>
    <row r="9" spans="1:29" ht="12" customHeight="1">
      <c r="A9" s="4"/>
      <c r="B9" s="138" t="s">
        <v>22</v>
      </c>
      <c r="C9" s="139">
        <v>532000</v>
      </c>
      <c r="D9" s="42"/>
      <c r="E9" s="41"/>
      <c r="F9" s="42"/>
      <c r="G9" s="46"/>
      <c r="H9" s="4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AA9" s="24"/>
      <c r="AB9" s="23"/>
      <c r="AC9" s="23"/>
    </row>
    <row r="10" spans="1:29" ht="12" customHeight="1">
      <c r="A10" s="4"/>
      <c r="B10" s="138" t="s">
        <v>24</v>
      </c>
      <c r="C10" s="139">
        <v>533000</v>
      </c>
      <c r="D10" s="42"/>
      <c r="E10" s="41"/>
      <c r="F10" s="42"/>
      <c r="G10" s="46"/>
      <c r="H10" s="4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AA10" s="24"/>
      <c r="AB10" s="23"/>
      <c r="AC10" s="23"/>
    </row>
    <row r="11" spans="1:29" ht="12" customHeight="1">
      <c r="A11" s="4"/>
      <c r="B11" s="138" t="s">
        <v>25</v>
      </c>
      <c r="C11" s="139">
        <v>534000</v>
      </c>
      <c r="D11" s="42"/>
      <c r="E11" s="41"/>
      <c r="F11" s="42"/>
      <c r="G11" s="46"/>
      <c r="H11" s="4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AA11" s="24"/>
      <c r="AB11" s="23"/>
      <c r="AC11" s="23"/>
    </row>
    <row r="12" spans="1:29" ht="12" customHeight="1">
      <c r="A12" s="4"/>
      <c r="B12" s="138" t="s">
        <v>26</v>
      </c>
      <c r="C12" s="139">
        <v>535000</v>
      </c>
      <c r="D12" s="42"/>
      <c r="E12" s="41"/>
      <c r="F12" s="42"/>
      <c r="G12" s="46"/>
      <c r="H12" s="4"/>
      <c r="I12" s="123"/>
      <c r="J12" s="200" t="s">
        <v>94</v>
      </c>
      <c r="K12" s="123"/>
      <c r="L12" s="123"/>
      <c r="M12" s="123"/>
      <c r="N12" s="123"/>
      <c r="O12" s="123"/>
      <c r="P12" s="123"/>
      <c r="Q12" s="123"/>
      <c r="R12" s="123"/>
      <c r="S12" s="123"/>
      <c r="AA12" s="24"/>
      <c r="AB12" s="23"/>
      <c r="AC12" s="23"/>
    </row>
    <row r="13" spans="1:29" ht="12" customHeight="1">
      <c r="A13" s="4"/>
      <c r="B13" s="140" t="s">
        <v>79</v>
      </c>
      <c r="C13" s="141">
        <v>536000</v>
      </c>
      <c r="D13" s="42"/>
      <c r="E13" s="44"/>
      <c r="F13" s="42"/>
      <c r="G13" s="102"/>
      <c r="H13" s="4"/>
      <c r="I13" s="123"/>
      <c r="J13" s="200"/>
      <c r="K13" s="123"/>
      <c r="L13" s="123"/>
      <c r="M13" s="123"/>
      <c r="N13" s="123"/>
      <c r="O13" s="123"/>
      <c r="P13" s="123"/>
      <c r="Q13" s="123"/>
      <c r="R13" s="123"/>
      <c r="S13" s="123"/>
      <c r="AA13" s="24"/>
      <c r="AB13" s="23"/>
      <c r="AC13" s="23"/>
    </row>
    <row r="14" spans="1:29" ht="12" customHeight="1">
      <c r="A14" s="4"/>
      <c r="B14" s="138" t="s">
        <v>27</v>
      </c>
      <c r="C14" s="139" t="s">
        <v>31</v>
      </c>
      <c r="D14" s="42"/>
      <c r="E14" s="41"/>
      <c r="F14" s="42"/>
      <c r="G14" s="46"/>
      <c r="H14" s="4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AA14" s="24"/>
      <c r="AB14" s="23"/>
      <c r="AC14" s="23"/>
    </row>
    <row r="15" spans="1:29" ht="12" customHeight="1">
      <c r="A15" s="4"/>
      <c r="B15" s="138" t="s">
        <v>89</v>
      </c>
      <c r="C15" s="139">
        <v>555900</v>
      </c>
      <c r="D15" s="42"/>
      <c r="E15" s="41"/>
      <c r="F15" s="42"/>
      <c r="G15" s="46"/>
      <c r="H15" s="4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AA15" s="24"/>
      <c r="AB15" s="23"/>
      <c r="AC15" s="23"/>
    </row>
    <row r="16" spans="1:29" ht="12" customHeight="1">
      <c r="A16" s="4"/>
      <c r="B16" s="138" t="s">
        <v>96</v>
      </c>
      <c r="C16" s="139">
        <v>556850</v>
      </c>
      <c r="D16" s="42"/>
      <c r="E16" s="41"/>
      <c r="F16" s="42"/>
      <c r="G16" s="46"/>
      <c r="H16" s="4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AA16" s="24"/>
      <c r="AB16" s="23"/>
      <c r="AC16" s="23"/>
    </row>
    <row r="17" spans="1:29" ht="12" customHeight="1">
      <c r="A17" s="4"/>
      <c r="B17" s="138" t="s">
        <v>28</v>
      </c>
      <c r="C17" s="139"/>
      <c r="D17" s="42"/>
      <c r="E17" s="41"/>
      <c r="F17" s="42"/>
      <c r="G17" s="46"/>
      <c r="H17" s="4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AA17" s="24"/>
      <c r="AB17" s="23"/>
      <c r="AC17" s="23"/>
    </row>
    <row r="18" spans="1:29" ht="12" customHeight="1">
      <c r="A18" s="4"/>
      <c r="B18" s="140" t="s">
        <v>80</v>
      </c>
      <c r="C18" s="141">
        <v>550099</v>
      </c>
      <c r="D18" s="42"/>
      <c r="E18" s="44"/>
      <c r="F18" s="42"/>
      <c r="G18" s="102"/>
      <c r="H18" s="4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AA18" s="24"/>
      <c r="AB18" s="23"/>
      <c r="AC18" s="23"/>
    </row>
    <row r="19" spans="1:29" ht="12" customHeight="1">
      <c r="A19" s="4"/>
      <c r="B19" s="140" t="s">
        <v>81</v>
      </c>
      <c r="C19" s="141"/>
      <c r="D19" s="42"/>
      <c r="E19" s="44"/>
      <c r="F19" s="42"/>
      <c r="G19" s="102"/>
      <c r="H19" s="4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AA19" s="24"/>
      <c r="AB19" s="23"/>
      <c r="AC19" s="23"/>
    </row>
    <row r="20" spans="1:29" ht="12" customHeight="1">
      <c r="A20" s="4"/>
      <c r="B20" s="140" t="s">
        <v>82</v>
      </c>
      <c r="C20" s="141">
        <v>599000</v>
      </c>
      <c r="D20" s="42"/>
      <c r="E20" s="47"/>
      <c r="F20" s="42"/>
      <c r="G20" s="103"/>
      <c r="H20" s="4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AA20" s="24"/>
      <c r="AB20" s="23"/>
      <c r="AC20" s="23"/>
    </row>
    <row r="21" spans="1:29" ht="12" customHeight="1">
      <c r="A21" s="4"/>
      <c r="B21" s="142" t="s">
        <v>19</v>
      </c>
      <c r="C21" s="143"/>
      <c r="D21" s="48"/>
      <c r="E21" s="117">
        <f>E5+E6+E8+E9+E10+E11+E12+E14+E16+E17+E15</f>
        <v>0</v>
      </c>
      <c r="F21" s="48"/>
      <c r="G21" s="117">
        <f>G5+G6+G8+G9+G10+G11+G12+G14+G16+G17+G15</f>
        <v>0</v>
      </c>
      <c r="H21" s="4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AA21" s="24"/>
      <c r="AB21" s="23"/>
      <c r="AC21" s="23"/>
    </row>
    <row r="22" spans="1:29" ht="12" customHeight="1">
      <c r="A22" s="4"/>
      <c r="B22" s="144"/>
      <c r="C22" s="143"/>
      <c r="D22" s="120"/>
      <c r="E22" s="120"/>
      <c r="F22" s="120"/>
      <c r="G22" s="120"/>
      <c r="H22" s="4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AA22" s="24"/>
      <c r="AB22" s="23"/>
      <c r="AC22" s="23"/>
    </row>
    <row r="23" spans="1:29" ht="12" customHeight="1">
      <c r="A23" s="4"/>
      <c r="B23" s="144" t="s">
        <v>64</v>
      </c>
      <c r="C23" s="143"/>
      <c r="D23" s="48"/>
      <c r="E23" s="48"/>
      <c r="F23" s="48"/>
      <c r="G23" s="49"/>
      <c r="H23" s="4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AA23" s="24"/>
      <c r="AB23" s="23"/>
      <c r="AC23" s="23"/>
    </row>
    <row r="24" spans="1:29" ht="12" customHeight="1">
      <c r="A24" s="4"/>
      <c r="B24" s="144" t="s">
        <v>75</v>
      </c>
      <c r="C24" s="143" t="s">
        <v>77</v>
      </c>
      <c r="D24" s="48"/>
      <c r="E24" s="50"/>
      <c r="F24" s="48"/>
      <c r="G24" s="120">
        <f>'3) Rates &amp; Usage'!F37</f>
        <v>0</v>
      </c>
      <c r="H24" s="4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AA24" s="24"/>
      <c r="AB24" s="23"/>
      <c r="AC24" s="23"/>
    </row>
    <row r="25" spans="1:29" ht="12" customHeight="1">
      <c r="A25" s="4"/>
      <c r="B25" s="144" t="s">
        <v>84</v>
      </c>
      <c r="C25" s="143">
        <v>406055</v>
      </c>
      <c r="D25" s="48"/>
      <c r="E25" s="51"/>
      <c r="F25" s="48"/>
      <c r="G25" s="179">
        <f>'3) Rates &amp; Usage'!J37+'3) Rates &amp; Usage'!O37</f>
        <v>0</v>
      </c>
      <c r="H25" s="4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AA25" s="24"/>
      <c r="AB25" s="23"/>
      <c r="AC25" s="23"/>
    </row>
    <row r="26" spans="1:29" ht="12" customHeight="1">
      <c r="A26" s="4"/>
      <c r="B26" s="142" t="s">
        <v>50</v>
      </c>
      <c r="C26" s="143"/>
      <c r="D26" s="120"/>
      <c r="E26" s="145">
        <f>SUM(E24:E25)</f>
        <v>0</v>
      </c>
      <c r="F26" s="120"/>
      <c r="G26" s="145">
        <f>SUM(G24:G25)</f>
        <v>0</v>
      </c>
      <c r="H26" s="4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AB26" s="23"/>
      <c r="AC26" s="23"/>
    </row>
    <row r="27" spans="1:29" ht="12" customHeight="1">
      <c r="A27" s="4"/>
      <c r="B27" s="144"/>
      <c r="C27" s="143"/>
      <c r="D27" s="120"/>
      <c r="E27" s="120"/>
      <c r="F27" s="120"/>
      <c r="G27" s="120"/>
      <c r="H27" s="4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AB27" s="23"/>
      <c r="AC27" s="23"/>
    </row>
    <row r="28" spans="1:29" ht="12" customHeight="1">
      <c r="A28" s="4"/>
      <c r="B28" s="146" t="s">
        <v>85</v>
      </c>
      <c r="C28" s="143"/>
      <c r="D28" s="120"/>
      <c r="E28" s="182">
        <v>0</v>
      </c>
      <c r="F28" s="120"/>
      <c r="G28" s="179">
        <f>E30</f>
        <v>0</v>
      </c>
      <c r="H28" s="4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AB28" s="23"/>
      <c r="AC28" s="23"/>
    </row>
    <row r="29" spans="1:29" ht="12" customHeight="1">
      <c r="A29" s="4"/>
      <c r="B29" s="147"/>
      <c r="C29" s="143"/>
      <c r="D29" s="120"/>
      <c r="E29" s="120"/>
      <c r="F29" s="120"/>
      <c r="G29" s="120"/>
      <c r="H29" s="4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AB29" s="23"/>
      <c r="AC29" s="23"/>
    </row>
    <row r="30" spans="1:29" s="26" customFormat="1" ht="12" customHeight="1">
      <c r="A30" s="122"/>
      <c r="B30" s="142" t="s">
        <v>86</v>
      </c>
      <c r="C30" s="148"/>
      <c r="D30" s="145"/>
      <c r="E30" s="149">
        <f>E21+E26+E28</f>
        <v>0</v>
      </c>
      <c r="F30" s="145"/>
      <c r="G30" s="150">
        <f>G21+G26+G28</f>
        <v>0</v>
      </c>
      <c r="H30" s="122"/>
      <c r="I30" s="151"/>
      <c r="J30" s="151" t="s">
        <v>88</v>
      </c>
      <c r="K30" s="151"/>
      <c r="L30" s="151"/>
      <c r="M30" s="151"/>
      <c r="N30" s="151"/>
      <c r="O30" s="151"/>
      <c r="P30" s="151"/>
      <c r="Q30" s="151"/>
      <c r="R30" s="151"/>
      <c r="S30" s="151"/>
      <c r="AA30" s="27"/>
      <c r="AB30" s="27"/>
      <c r="AC30" s="27"/>
    </row>
    <row r="31" spans="1:29" ht="7.5" customHeight="1" thickBot="1">
      <c r="A31" s="4"/>
      <c r="B31" s="152"/>
      <c r="C31" s="153"/>
      <c r="D31" s="154"/>
      <c r="E31" s="154"/>
      <c r="F31" s="154"/>
      <c r="G31" s="155"/>
      <c r="H31" s="4"/>
      <c r="I31" s="123"/>
      <c r="J31" s="151"/>
      <c r="K31" s="123"/>
      <c r="L31" s="123"/>
      <c r="M31" s="123"/>
      <c r="N31" s="123"/>
      <c r="O31" s="123"/>
      <c r="P31" s="123"/>
      <c r="Q31" s="123"/>
      <c r="R31" s="123"/>
      <c r="S31" s="123"/>
      <c r="AB31" s="23"/>
      <c r="AC31" s="23"/>
    </row>
    <row r="32" spans="1:29" ht="7.5" customHeight="1">
      <c r="A32" s="4"/>
      <c r="B32" s="144"/>
      <c r="C32" s="143"/>
      <c r="D32" s="156"/>
      <c r="E32" s="156"/>
      <c r="F32" s="156"/>
      <c r="G32" s="157"/>
      <c r="H32" s="4"/>
      <c r="I32" s="123"/>
      <c r="J32" s="151"/>
      <c r="K32" s="123"/>
      <c r="L32" s="123"/>
      <c r="M32" s="123"/>
      <c r="N32" s="123"/>
      <c r="O32" s="123"/>
      <c r="P32" s="123"/>
      <c r="Q32" s="123"/>
      <c r="R32" s="123"/>
      <c r="S32" s="123"/>
      <c r="AB32" s="23"/>
      <c r="AC32" s="23"/>
    </row>
    <row r="33" spans="1:19" ht="12" customHeight="1">
      <c r="A33" s="4"/>
      <c r="B33" s="144" t="s">
        <v>102</v>
      </c>
      <c r="C33" s="143"/>
      <c r="D33" s="156"/>
      <c r="E33" s="156"/>
      <c r="F33" s="156"/>
      <c r="G33" s="157"/>
      <c r="H33" s="4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</row>
    <row r="34" spans="1:19" ht="12" customHeight="1">
      <c r="A34" s="4"/>
      <c r="B34" s="144" t="s">
        <v>76</v>
      </c>
      <c r="C34" s="143">
        <v>450099</v>
      </c>
      <c r="D34" s="156"/>
      <c r="E34" s="181">
        <v>0</v>
      </c>
      <c r="F34" s="156"/>
      <c r="G34" s="180"/>
      <c r="H34" s="4"/>
      <c r="I34" s="123"/>
      <c r="J34" s="123" t="s">
        <v>95</v>
      </c>
      <c r="K34" s="123"/>
      <c r="L34" s="123"/>
      <c r="M34" s="123"/>
      <c r="N34" s="123"/>
      <c r="O34" s="123"/>
      <c r="P34" s="123"/>
      <c r="Q34" s="123"/>
      <c r="R34" s="123"/>
      <c r="S34" s="123"/>
    </row>
    <row r="35" spans="1:19" ht="12" customHeight="1">
      <c r="A35" s="4"/>
      <c r="B35" s="144" t="s">
        <v>83</v>
      </c>
      <c r="C35" s="143">
        <v>406057</v>
      </c>
      <c r="D35" s="42"/>
      <c r="E35" s="41">
        <v>0</v>
      </c>
      <c r="F35" s="42"/>
      <c r="G35" s="42">
        <f>'3) Rates &amp; Usage'!K37+'3) Rates &amp; Usage'!P37</f>
        <v>0</v>
      </c>
      <c r="H35" s="4"/>
      <c r="I35" s="123"/>
      <c r="J35" s="123" t="s">
        <v>100</v>
      </c>
      <c r="K35" s="123"/>
      <c r="L35" s="123"/>
      <c r="M35" s="123"/>
      <c r="N35" s="123"/>
      <c r="O35" s="123"/>
      <c r="P35" s="123"/>
      <c r="Q35" s="123"/>
      <c r="R35" s="123"/>
      <c r="S35" s="123"/>
    </row>
    <row r="36" spans="1:19" ht="12" customHeight="1">
      <c r="A36" s="4"/>
      <c r="B36" s="147" t="s">
        <v>91</v>
      </c>
      <c r="C36" s="143"/>
      <c r="D36" s="42"/>
      <c r="E36" s="42">
        <f>E7+E13+E18+E19+E20</f>
        <v>0</v>
      </c>
      <c r="F36" s="42"/>
      <c r="G36" s="43">
        <f>G7+G13+G18+G19+G20</f>
        <v>0</v>
      </c>
      <c r="H36" s="4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</row>
    <row r="37" spans="1:19" ht="12" customHeight="1">
      <c r="A37" s="4"/>
      <c r="B37" s="144" t="s">
        <v>104</v>
      </c>
      <c r="C37" s="143"/>
      <c r="D37" s="156"/>
      <c r="E37" s="163">
        <v>0</v>
      </c>
      <c r="F37" s="156"/>
      <c r="G37" s="158">
        <f>E38</f>
        <v>0</v>
      </c>
      <c r="H37" s="4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</row>
    <row r="38" spans="1:19" ht="12" customHeight="1">
      <c r="A38" s="4"/>
      <c r="B38" s="142" t="s">
        <v>101</v>
      </c>
      <c r="C38" s="143"/>
      <c r="D38" s="156"/>
      <c r="E38" s="157">
        <f>SUM(E34:E37)</f>
        <v>0</v>
      </c>
      <c r="F38" s="156"/>
      <c r="G38" s="157">
        <f>SUM(G34:G37)</f>
        <v>0</v>
      </c>
      <c r="H38" s="4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</row>
    <row r="39" spans="1:19" ht="12" customHeight="1">
      <c r="A39" s="4"/>
      <c r="B39" s="147"/>
      <c r="C39" s="143"/>
      <c r="D39" s="156"/>
      <c r="E39" s="157"/>
      <c r="F39" s="156"/>
      <c r="G39" s="156"/>
      <c r="H39" s="4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</row>
    <row r="40" spans="1:19" ht="12" customHeight="1" thickBot="1">
      <c r="A40" s="4"/>
      <c r="B40" s="147" t="s">
        <v>90</v>
      </c>
      <c r="C40" s="143"/>
      <c r="D40" s="157"/>
      <c r="E40" s="159">
        <f>E30+E38</f>
        <v>0</v>
      </c>
      <c r="F40" s="157"/>
      <c r="G40" s="159">
        <f>G30+G38</f>
        <v>0</v>
      </c>
      <c r="H40" s="4"/>
      <c r="I40" s="123"/>
      <c r="J40" s="123" t="s">
        <v>60</v>
      </c>
      <c r="K40" s="123"/>
      <c r="L40" s="123"/>
      <c r="M40" s="123"/>
      <c r="N40" s="123"/>
      <c r="O40" s="123"/>
      <c r="P40" s="123"/>
      <c r="Q40" s="123"/>
      <c r="R40" s="123"/>
      <c r="S40" s="123"/>
    </row>
    <row r="41" spans="1:19" ht="10.5" customHeight="1" thickTop="1">
      <c r="A41" s="4"/>
      <c r="B41" s="144"/>
      <c r="C41" s="143"/>
      <c r="D41" s="156"/>
      <c r="E41" s="156"/>
      <c r="F41" s="156"/>
      <c r="G41" s="157"/>
      <c r="H41" s="4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</row>
    <row r="42" spans="1:19" ht="10.5" customHeight="1">
      <c r="A42" s="4"/>
      <c r="B42" s="144"/>
      <c r="C42" s="143"/>
      <c r="D42" s="156"/>
      <c r="E42" s="156"/>
      <c r="F42" s="156"/>
      <c r="G42" s="157"/>
      <c r="H42" s="4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</row>
    <row r="43" spans="1:19">
      <c r="A43" s="4"/>
      <c r="B43" s="142" t="s">
        <v>29</v>
      </c>
      <c r="C43" s="143"/>
      <c r="D43" s="157"/>
      <c r="E43" s="157"/>
      <c r="F43" s="157"/>
      <c r="G43" s="157"/>
      <c r="H43" s="4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</row>
    <row r="44" spans="1:19">
      <c r="A44" s="4"/>
      <c r="B44" s="202"/>
      <c r="C44" s="202"/>
      <c r="D44" s="202"/>
      <c r="E44" s="202"/>
      <c r="F44" s="202"/>
      <c r="G44" s="202"/>
      <c r="H44" s="4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</row>
    <row r="45" spans="1:19">
      <c r="A45" s="4"/>
      <c r="B45" s="202"/>
      <c r="C45" s="202"/>
      <c r="D45" s="202"/>
      <c r="E45" s="202"/>
      <c r="F45" s="202"/>
      <c r="G45" s="202"/>
      <c r="H45" s="4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</row>
    <row r="46" spans="1:19">
      <c r="A46" s="4"/>
      <c r="B46" s="201"/>
      <c r="C46" s="201"/>
      <c r="D46" s="201"/>
      <c r="E46" s="201"/>
      <c r="F46" s="201"/>
      <c r="G46" s="201"/>
      <c r="H46" s="4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</row>
    <row r="47" spans="1:19" ht="9.75" customHeight="1">
      <c r="A47" s="4"/>
      <c r="B47" s="9"/>
      <c r="C47" s="160"/>
      <c r="D47" s="9"/>
      <c r="E47" s="9"/>
      <c r="F47" s="9"/>
      <c r="G47" s="161"/>
      <c r="H47" s="4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</row>
    <row r="48" spans="1:19">
      <c r="A48" s="123"/>
      <c r="B48" s="123"/>
      <c r="C48" s="162"/>
      <c r="D48" s="123"/>
      <c r="E48" s="123"/>
      <c r="F48" s="123"/>
      <c r="G48" s="151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</row>
    <row r="49" spans="1:19">
      <c r="A49" s="123"/>
      <c r="B49" s="123"/>
      <c r="C49" s="162"/>
      <c r="D49" s="123"/>
      <c r="E49" s="123"/>
      <c r="F49" s="123"/>
      <c r="G49" s="151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</row>
    <row r="50" spans="1:19">
      <c r="A50" s="123"/>
      <c r="B50" s="123"/>
      <c r="C50" s="162"/>
      <c r="D50" s="123"/>
      <c r="E50" s="123"/>
      <c r="F50" s="123"/>
      <c r="G50" s="151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</row>
    <row r="51" spans="1:19">
      <c r="A51" s="123"/>
      <c r="B51" s="123"/>
      <c r="C51" s="162"/>
      <c r="D51" s="123"/>
      <c r="E51" s="123"/>
      <c r="F51" s="123"/>
      <c r="G51" s="151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</row>
    <row r="52" spans="1:19">
      <c r="A52" s="123"/>
      <c r="B52" s="123"/>
      <c r="C52" s="162"/>
      <c r="D52" s="123"/>
      <c r="E52" s="123"/>
      <c r="F52" s="123"/>
      <c r="G52" s="151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</row>
    <row r="53" spans="1:19">
      <c r="A53" s="123"/>
      <c r="B53" s="123"/>
      <c r="C53" s="162"/>
      <c r="D53" s="123"/>
      <c r="E53" s="123"/>
      <c r="F53" s="123"/>
      <c r="G53" s="151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</row>
    <row r="54" spans="1:19">
      <c r="A54" s="123"/>
      <c r="B54" s="123"/>
      <c r="C54" s="162"/>
      <c r="D54" s="123"/>
      <c r="E54" s="123"/>
      <c r="F54" s="123"/>
      <c r="G54" s="151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</row>
    <row r="55" spans="1:19">
      <c r="A55" s="123"/>
      <c r="B55" s="123"/>
      <c r="C55" s="162"/>
      <c r="D55" s="123"/>
      <c r="E55" s="123"/>
      <c r="F55" s="123"/>
      <c r="G55" s="151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</row>
    <row r="56" spans="1:19">
      <c r="A56" s="123"/>
      <c r="B56" s="123"/>
      <c r="C56" s="162"/>
      <c r="D56" s="123"/>
      <c r="E56" s="123"/>
      <c r="F56" s="123"/>
      <c r="G56" s="151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</row>
    <row r="57" spans="1:19">
      <c r="A57" s="123"/>
      <c r="B57" s="123"/>
      <c r="C57" s="162"/>
      <c r="D57" s="123"/>
      <c r="E57" s="123"/>
      <c r="F57" s="123"/>
      <c r="G57" s="151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</row>
    <row r="58" spans="1:19">
      <c r="A58" s="123"/>
      <c r="B58" s="123"/>
      <c r="C58" s="162"/>
      <c r="D58" s="123"/>
      <c r="E58" s="123"/>
      <c r="F58" s="123"/>
      <c r="G58" s="151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</row>
    <row r="59" spans="1:19">
      <c r="A59" s="123"/>
      <c r="B59" s="123"/>
      <c r="C59" s="162"/>
      <c r="D59" s="123"/>
      <c r="E59" s="123"/>
      <c r="F59" s="123"/>
      <c r="G59" s="151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</row>
    <row r="60" spans="1:19">
      <c r="A60" s="123"/>
      <c r="B60" s="123"/>
      <c r="C60" s="162"/>
      <c r="D60" s="123"/>
      <c r="E60" s="123"/>
      <c r="F60" s="123"/>
      <c r="G60" s="151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</row>
    <row r="61" spans="1:19">
      <c r="A61" s="123"/>
      <c r="B61" s="123"/>
      <c r="C61" s="162"/>
      <c r="D61" s="123"/>
      <c r="E61" s="123"/>
      <c r="F61" s="123"/>
      <c r="G61" s="151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</row>
    <row r="62" spans="1:19">
      <c r="A62" s="123"/>
      <c r="B62" s="123"/>
      <c r="C62" s="162"/>
      <c r="D62" s="123"/>
      <c r="E62" s="123"/>
      <c r="F62" s="123"/>
      <c r="G62" s="151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</row>
    <row r="63" spans="1:19">
      <c r="A63" s="123"/>
      <c r="B63" s="123"/>
      <c r="C63" s="162"/>
      <c r="D63" s="123"/>
      <c r="E63" s="123"/>
      <c r="F63" s="123"/>
      <c r="G63" s="151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</row>
    <row r="64" spans="1:19">
      <c r="A64" s="123"/>
      <c r="B64" s="123"/>
      <c r="C64" s="162"/>
      <c r="D64" s="123"/>
      <c r="E64" s="123"/>
      <c r="F64" s="123"/>
      <c r="G64" s="151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</row>
    <row r="65" spans="1:19">
      <c r="A65" s="123"/>
      <c r="B65" s="123"/>
      <c r="C65" s="162"/>
      <c r="D65" s="123"/>
      <c r="E65" s="123"/>
      <c r="F65" s="123"/>
      <c r="G65" s="151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</row>
    <row r="66" spans="1:19">
      <c r="A66" s="123"/>
      <c r="B66" s="123"/>
      <c r="C66" s="162"/>
      <c r="D66" s="123"/>
      <c r="E66" s="123"/>
      <c r="F66" s="123"/>
      <c r="G66" s="151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</row>
    <row r="67" spans="1:19">
      <c r="A67" s="123"/>
      <c r="B67" s="123"/>
      <c r="C67" s="162"/>
      <c r="D67" s="123"/>
      <c r="E67" s="123"/>
      <c r="F67" s="123"/>
      <c r="G67" s="151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</row>
    <row r="68" spans="1:19">
      <c r="A68" s="123"/>
      <c r="B68" s="123"/>
      <c r="C68" s="162"/>
      <c r="D68" s="123"/>
      <c r="E68" s="123"/>
      <c r="F68" s="123"/>
      <c r="G68" s="151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</row>
    <row r="69" spans="1:19">
      <c r="A69" s="123"/>
      <c r="B69" s="123"/>
      <c r="C69" s="162"/>
      <c r="D69" s="123"/>
      <c r="E69" s="123"/>
      <c r="F69" s="123"/>
      <c r="G69" s="151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</row>
    <row r="70" spans="1:19">
      <c r="A70" s="123"/>
      <c r="B70" s="123"/>
      <c r="C70" s="162"/>
      <c r="D70" s="123"/>
      <c r="E70" s="123"/>
      <c r="F70" s="123"/>
      <c r="G70" s="151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</row>
    <row r="71" spans="1:19">
      <c r="A71" s="123"/>
      <c r="B71" s="123"/>
      <c r="C71" s="162"/>
      <c r="D71" s="123"/>
      <c r="E71" s="123"/>
      <c r="F71" s="123"/>
      <c r="G71" s="151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</row>
  </sheetData>
  <sheetProtection algorithmName="SHA-512" hashValue="QmQP+p0iTegMlUOK1jaU9iOZZ5FaiY6fygEUSamD1Nt2OKv1t65vzMbaKUsX6nCVtrb6n6HRyLimOvLIMfwBeg==" saltValue="H3WpKY1v0nyBuguaubumNQ==" spinCount="100000" sheet="1" selectLockedCells="1"/>
  <mergeCells count="4">
    <mergeCell ref="J12:J13"/>
    <mergeCell ref="B46:G46"/>
    <mergeCell ref="B45:G45"/>
    <mergeCell ref="B44:G44"/>
  </mergeCells>
  <printOptions horizontalCentered="1"/>
  <pageMargins left="0.5" right="0.5" top="0.75" bottom="0.4" header="0.3" footer="0.25"/>
  <pageSetup orientation="landscape" r:id="rId1"/>
  <headerFooter>
    <oddHeader xml:space="preserve">&amp;L    &amp;G&amp;C&amp;"Arial,Bold"&amp;10&amp;KC00000Service Center Rate Form       &amp;K01+000
Expenses and Income Review&amp;9       </oddHeader>
    <oddFooter>&amp;R&amp;"Arial,Bold"&amp;11&amp;KC00000 2 of 2</oddFooter>
  </headerFooter>
  <ignoredErrors>
    <ignoredError sqref="E22:E23 G22:G23 F16:F19 F20:G20 F5:F14" unlocked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P202"/>
  <sheetViews>
    <sheetView zoomScale="104" zoomScaleNormal="104" workbookViewId="0">
      <selection activeCell="F24" sqref="F24"/>
    </sheetView>
  </sheetViews>
  <sheetFormatPr defaultColWidth="9.140625" defaultRowHeight="12"/>
  <cols>
    <col min="1" max="1" width="51.7109375" customWidth="1"/>
    <col min="2" max="2" width="7" bestFit="1" customWidth="1"/>
    <col min="3" max="3" width="1.28515625" customWidth="1"/>
    <col min="4" max="4" width="8.7109375" style="109" customWidth="1"/>
    <col min="5" max="5" width="5.140625" customWidth="1"/>
    <col min="6" max="6" width="12.42578125" style="53" customWidth="1"/>
    <col min="7" max="7" width="1.28515625" customWidth="1"/>
    <col min="8" max="8" width="8.7109375" style="109" customWidth="1"/>
    <col min="9" max="9" width="5.140625" style="53" customWidth="1"/>
    <col min="10" max="10" width="13.7109375" customWidth="1"/>
    <col min="11" max="11" width="15.42578125" customWidth="1"/>
    <col min="12" max="12" width="1.28515625" customWidth="1"/>
    <col min="13" max="13" width="8.7109375" customWidth="1"/>
    <col min="14" max="14" width="5.140625" customWidth="1"/>
    <col min="15" max="15" width="13.5703125" customWidth="1"/>
    <col min="16" max="16" width="15.5703125" customWidth="1"/>
  </cols>
  <sheetData>
    <row r="1" spans="1:16" ht="12.75">
      <c r="A1" s="3" t="s">
        <v>65</v>
      </c>
      <c r="B1" s="4"/>
      <c r="C1" s="4"/>
      <c r="D1" s="107"/>
      <c r="E1" s="4"/>
      <c r="F1" s="52"/>
      <c r="G1" s="4"/>
      <c r="H1" s="107"/>
      <c r="I1" s="52"/>
      <c r="J1" s="4"/>
      <c r="K1" s="4"/>
      <c r="L1" s="4"/>
      <c r="M1" s="4"/>
      <c r="N1" s="4"/>
      <c r="O1" s="4"/>
      <c r="P1" s="4"/>
    </row>
    <row r="2" spans="1:16" ht="12.75">
      <c r="A2" s="2" t="s">
        <v>68</v>
      </c>
      <c r="B2" s="4"/>
      <c r="C2" s="4"/>
      <c r="D2" s="107"/>
      <c r="E2" s="4"/>
      <c r="F2" s="52"/>
      <c r="G2" s="4"/>
      <c r="H2" s="107"/>
      <c r="I2" s="52"/>
      <c r="J2" s="4"/>
      <c r="K2" s="4"/>
      <c r="L2" s="4"/>
      <c r="M2" s="4"/>
      <c r="N2" s="4"/>
      <c r="O2" s="4"/>
      <c r="P2" s="4"/>
    </row>
    <row r="3" spans="1:16" ht="9" customHeight="1">
      <c r="A3" s="3"/>
      <c r="B3" s="4"/>
      <c r="C3" s="4"/>
      <c r="D3" s="107"/>
      <c r="E3" s="4"/>
      <c r="F3" s="52"/>
      <c r="G3" s="4"/>
      <c r="H3" s="107"/>
      <c r="I3" s="52"/>
      <c r="J3" s="4"/>
      <c r="K3" s="4"/>
      <c r="L3" s="4"/>
      <c r="M3" s="4"/>
      <c r="N3" s="4"/>
      <c r="O3" s="4"/>
      <c r="P3" s="4"/>
    </row>
    <row r="4" spans="1:16" ht="13.5" thickBot="1">
      <c r="A4" s="55" t="s">
        <v>69</v>
      </c>
      <c r="B4" s="56"/>
      <c r="C4" s="4"/>
      <c r="D4" s="107"/>
      <c r="E4" s="4"/>
      <c r="F4" s="52"/>
      <c r="G4" s="4"/>
      <c r="H4" s="107"/>
      <c r="I4" s="52"/>
      <c r="J4" s="4"/>
      <c r="K4" s="4"/>
      <c r="L4" s="4"/>
      <c r="M4" s="4"/>
      <c r="N4" s="4"/>
      <c r="O4" s="4"/>
      <c r="P4" s="4"/>
    </row>
    <row r="5" spans="1:16" s="1" customFormat="1">
      <c r="A5" s="203" t="s">
        <v>2</v>
      </c>
      <c r="B5" s="78"/>
      <c r="C5" s="79"/>
      <c r="D5" s="205" t="s">
        <v>1</v>
      </c>
      <c r="E5" s="206"/>
      <c r="F5" s="207"/>
      <c r="G5" s="79"/>
      <c r="H5" s="208" t="s">
        <v>106</v>
      </c>
      <c r="I5" s="209"/>
      <c r="J5" s="209"/>
      <c r="K5" s="210"/>
      <c r="L5" s="9"/>
      <c r="M5" s="208" t="s">
        <v>107</v>
      </c>
      <c r="N5" s="209"/>
      <c r="O5" s="209"/>
      <c r="P5" s="210"/>
    </row>
    <row r="6" spans="1:16" s="1" customFormat="1" ht="24.75" customHeight="1">
      <c r="A6" s="204"/>
      <c r="B6" s="80" t="s">
        <v>0</v>
      </c>
      <c r="C6" s="81"/>
      <c r="D6" s="108" t="s">
        <v>57</v>
      </c>
      <c r="E6" s="83" t="s">
        <v>58</v>
      </c>
      <c r="F6" s="84" t="s">
        <v>59</v>
      </c>
      <c r="G6" s="81"/>
      <c r="H6" s="108" t="s">
        <v>57</v>
      </c>
      <c r="I6" s="83" t="s">
        <v>58</v>
      </c>
      <c r="J6" s="85" t="s">
        <v>73</v>
      </c>
      <c r="K6" s="85" t="s">
        <v>74</v>
      </c>
      <c r="L6" s="9"/>
      <c r="M6" s="108" t="s">
        <v>57</v>
      </c>
      <c r="N6" s="83" t="s">
        <v>58</v>
      </c>
      <c r="O6" s="85" t="s">
        <v>73</v>
      </c>
      <c r="P6" s="85" t="s">
        <v>74</v>
      </c>
    </row>
    <row r="7" spans="1:16" s="1" customFormat="1" ht="12" customHeight="1">
      <c r="A7" s="183"/>
      <c r="B7" s="104"/>
      <c r="C7" s="82"/>
      <c r="D7" s="166"/>
      <c r="E7" s="105"/>
      <c r="F7" s="115">
        <f t="shared" ref="F7:F35" si="0">D7*E7</f>
        <v>0</v>
      </c>
      <c r="G7" s="86"/>
      <c r="H7" s="166"/>
      <c r="I7" s="105"/>
      <c r="J7" s="115">
        <f>I7*D7</f>
        <v>0</v>
      </c>
      <c r="K7" s="115">
        <f>I7*(H7-D7)</f>
        <v>0</v>
      </c>
      <c r="L7" s="9"/>
      <c r="M7" s="166"/>
      <c r="N7" s="105"/>
      <c r="O7" s="115">
        <f>N7*D7</f>
        <v>0</v>
      </c>
      <c r="P7" s="115">
        <f>N7*(M7-D7)</f>
        <v>0</v>
      </c>
    </row>
    <row r="8" spans="1:16" ht="12" customHeight="1">
      <c r="A8" s="183"/>
      <c r="B8" s="104"/>
      <c r="C8" s="82"/>
      <c r="D8" s="116"/>
      <c r="E8" s="105"/>
      <c r="F8" s="115">
        <f t="shared" si="0"/>
        <v>0</v>
      </c>
      <c r="G8" s="86"/>
      <c r="H8" s="116"/>
      <c r="I8" s="105"/>
      <c r="J8" s="115">
        <f t="shared" ref="J8:J35" si="1">I8*D8</f>
        <v>0</v>
      </c>
      <c r="K8" s="115">
        <f t="shared" ref="K8:K35" si="2">I8*(H8-D8)</f>
        <v>0</v>
      </c>
      <c r="L8" s="4"/>
      <c r="M8" s="116"/>
      <c r="N8" s="105"/>
      <c r="O8" s="115">
        <f t="shared" ref="O8:O35" si="3">N8*D8</f>
        <v>0</v>
      </c>
      <c r="P8" s="115">
        <f t="shared" ref="P8:P35" si="4">N8*(M8-D8)</f>
        <v>0</v>
      </c>
    </row>
    <row r="9" spans="1:16" ht="12" customHeight="1">
      <c r="A9" s="183"/>
      <c r="B9" s="104"/>
      <c r="C9" s="82"/>
      <c r="D9" s="116"/>
      <c r="E9" s="105"/>
      <c r="F9" s="115">
        <f t="shared" si="0"/>
        <v>0</v>
      </c>
      <c r="G9" s="86"/>
      <c r="H9" s="116"/>
      <c r="I9" s="105"/>
      <c r="J9" s="115">
        <f t="shared" si="1"/>
        <v>0</v>
      </c>
      <c r="K9" s="115">
        <f t="shared" si="2"/>
        <v>0</v>
      </c>
      <c r="L9" s="4"/>
      <c r="M9" s="116"/>
      <c r="N9" s="105"/>
      <c r="O9" s="115">
        <f t="shared" si="3"/>
        <v>0</v>
      </c>
      <c r="P9" s="115">
        <f t="shared" si="4"/>
        <v>0</v>
      </c>
    </row>
    <row r="10" spans="1:16" ht="12" customHeight="1">
      <c r="A10" s="183"/>
      <c r="B10" s="104"/>
      <c r="C10" s="82"/>
      <c r="D10" s="116"/>
      <c r="E10" s="105"/>
      <c r="F10" s="115">
        <f t="shared" si="0"/>
        <v>0</v>
      </c>
      <c r="G10" s="86"/>
      <c r="H10" s="116"/>
      <c r="I10" s="105"/>
      <c r="J10" s="115">
        <f t="shared" si="1"/>
        <v>0</v>
      </c>
      <c r="K10" s="115">
        <f t="shared" si="2"/>
        <v>0</v>
      </c>
      <c r="L10" s="4"/>
      <c r="M10" s="116"/>
      <c r="N10" s="105"/>
      <c r="O10" s="115">
        <f t="shared" si="3"/>
        <v>0</v>
      </c>
      <c r="P10" s="115">
        <f t="shared" si="4"/>
        <v>0</v>
      </c>
    </row>
    <row r="11" spans="1:16" ht="12" customHeight="1">
      <c r="A11" s="183"/>
      <c r="B11" s="104"/>
      <c r="C11" s="82"/>
      <c r="D11" s="116"/>
      <c r="E11" s="105"/>
      <c r="F11" s="115">
        <f t="shared" si="0"/>
        <v>0</v>
      </c>
      <c r="G11" s="86"/>
      <c r="H11" s="116"/>
      <c r="I11" s="105"/>
      <c r="J11" s="115">
        <f t="shared" si="1"/>
        <v>0</v>
      </c>
      <c r="K11" s="115">
        <f t="shared" si="2"/>
        <v>0</v>
      </c>
      <c r="L11" s="4"/>
      <c r="M11" s="116"/>
      <c r="N11" s="105"/>
      <c r="O11" s="115">
        <f t="shared" si="3"/>
        <v>0</v>
      </c>
      <c r="P11" s="115">
        <f t="shared" si="4"/>
        <v>0</v>
      </c>
    </row>
    <row r="12" spans="1:16" ht="12" customHeight="1">
      <c r="A12" s="183"/>
      <c r="B12" s="104"/>
      <c r="C12" s="82"/>
      <c r="D12" s="116"/>
      <c r="E12" s="105"/>
      <c r="F12" s="115">
        <f t="shared" si="0"/>
        <v>0</v>
      </c>
      <c r="G12" s="86"/>
      <c r="H12" s="116"/>
      <c r="I12" s="105"/>
      <c r="J12" s="115">
        <f t="shared" si="1"/>
        <v>0</v>
      </c>
      <c r="K12" s="115">
        <f t="shared" si="2"/>
        <v>0</v>
      </c>
      <c r="L12" s="4"/>
      <c r="M12" s="116"/>
      <c r="N12" s="105"/>
      <c r="O12" s="115">
        <f t="shared" si="3"/>
        <v>0</v>
      </c>
      <c r="P12" s="115">
        <f t="shared" si="4"/>
        <v>0</v>
      </c>
    </row>
    <row r="13" spans="1:16" s="1" customFormat="1" ht="12" customHeight="1">
      <c r="A13" s="183"/>
      <c r="B13" s="104"/>
      <c r="C13" s="82"/>
      <c r="D13" s="166"/>
      <c r="E13" s="105"/>
      <c r="F13" s="115">
        <f t="shared" si="0"/>
        <v>0</v>
      </c>
      <c r="G13" s="86"/>
      <c r="H13" s="166"/>
      <c r="I13" s="105"/>
      <c r="J13" s="115">
        <f t="shared" si="1"/>
        <v>0</v>
      </c>
      <c r="K13" s="115">
        <f t="shared" si="2"/>
        <v>0</v>
      </c>
      <c r="L13" s="9"/>
      <c r="M13" s="166"/>
      <c r="N13" s="105"/>
      <c r="O13" s="115">
        <f t="shared" si="3"/>
        <v>0</v>
      </c>
      <c r="P13" s="115">
        <f t="shared" si="4"/>
        <v>0</v>
      </c>
    </row>
    <row r="14" spans="1:16" s="1" customFormat="1" ht="12" customHeight="1">
      <c r="A14" s="183"/>
      <c r="B14" s="104"/>
      <c r="C14" s="82"/>
      <c r="D14" s="116"/>
      <c r="E14" s="105"/>
      <c r="F14" s="115">
        <f t="shared" si="0"/>
        <v>0</v>
      </c>
      <c r="G14" s="86"/>
      <c r="H14" s="116"/>
      <c r="I14" s="105"/>
      <c r="J14" s="115">
        <f t="shared" si="1"/>
        <v>0</v>
      </c>
      <c r="K14" s="115">
        <f t="shared" si="2"/>
        <v>0</v>
      </c>
      <c r="L14" s="9"/>
      <c r="M14" s="116"/>
      <c r="N14" s="105"/>
      <c r="O14" s="115">
        <f t="shared" si="3"/>
        <v>0</v>
      </c>
      <c r="P14" s="115">
        <f t="shared" si="4"/>
        <v>0</v>
      </c>
    </row>
    <row r="15" spans="1:16" s="1" customFormat="1" ht="12" customHeight="1">
      <c r="A15" s="183"/>
      <c r="B15" s="104"/>
      <c r="C15" s="82"/>
      <c r="D15" s="116"/>
      <c r="E15" s="105"/>
      <c r="F15" s="115">
        <f t="shared" si="0"/>
        <v>0</v>
      </c>
      <c r="G15" s="86"/>
      <c r="H15" s="116"/>
      <c r="I15" s="105"/>
      <c r="J15" s="115">
        <f t="shared" si="1"/>
        <v>0</v>
      </c>
      <c r="K15" s="115">
        <f t="shared" si="2"/>
        <v>0</v>
      </c>
      <c r="L15" s="9"/>
      <c r="M15" s="116"/>
      <c r="N15" s="105"/>
      <c r="O15" s="115">
        <f t="shared" si="3"/>
        <v>0</v>
      </c>
      <c r="P15" s="115">
        <f t="shared" si="4"/>
        <v>0</v>
      </c>
    </row>
    <row r="16" spans="1:16" s="1" customFormat="1" ht="12" customHeight="1">
      <c r="A16" s="183"/>
      <c r="B16" s="104"/>
      <c r="C16" s="82"/>
      <c r="D16" s="116"/>
      <c r="E16" s="105"/>
      <c r="F16" s="115">
        <f t="shared" si="0"/>
        <v>0</v>
      </c>
      <c r="G16" s="86"/>
      <c r="H16" s="116"/>
      <c r="I16" s="105"/>
      <c r="J16" s="115">
        <f t="shared" si="1"/>
        <v>0</v>
      </c>
      <c r="K16" s="115">
        <f t="shared" si="2"/>
        <v>0</v>
      </c>
      <c r="L16" s="9"/>
      <c r="M16" s="116"/>
      <c r="N16" s="105"/>
      <c r="O16" s="115">
        <f t="shared" si="3"/>
        <v>0</v>
      </c>
      <c r="P16" s="115">
        <f t="shared" si="4"/>
        <v>0</v>
      </c>
    </row>
    <row r="17" spans="1:16" s="1" customFormat="1" ht="12" customHeight="1">
      <c r="A17" s="183"/>
      <c r="B17" s="104"/>
      <c r="C17" s="82"/>
      <c r="D17" s="116"/>
      <c r="E17" s="105"/>
      <c r="F17" s="115">
        <f t="shared" si="0"/>
        <v>0</v>
      </c>
      <c r="G17" s="86"/>
      <c r="H17" s="116"/>
      <c r="I17" s="105"/>
      <c r="J17" s="115">
        <f t="shared" si="1"/>
        <v>0</v>
      </c>
      <c r="K17" s="115">
        <f t="shared" si="2"/>
        <v>0</v>
      </c>
      <c r="L17" s="9"/>
      <c r="M17" s="116"/>
      <c r="N17" s="105"/>
      <c r="O17" s="115">
        <f t="shared" si="3"/>
        <v>0</v>
      </c>
      <c r="P17" s="115">
        <f t="shared" si="4"/>
        <v>0</v>
      </c>
    </row>
    <row r="18" spans="1:16" s="1" customFormat="1" ht="12" customHeight="1">
      <c r="A18" s="112"/>
      <c r="B18" s="104"/>
      <c r="C18" s="82"/>
      <c r="D18" s="116"/>
      <c r="E18" s="105"/>
      <c r="F18" s="115">
        <f t="shared" si="0"/>
        <v>0</v>
      </c>
      <c r="G18" s="86"/>
      <c r="H18" s="116"/>
      <c r="I18" s="105"/>
      <c r="J18" s="115">
        <f t="shared" si="1"/>
        <v>0</v>
      </c>
      <c r="K18" s="115">
        <f t="shared" si="2"/>
        <v>0</v>
      </c>
      <c r="L18" s="9"/>
      <c r="M18" s="116"/>
      <c r="N18" s="105"/>
      <c r="O18" s="115">
        <f t="shared" si="3"/>
        <v>0</v>
      </c>
      <c r="P18" s="115">
        <f t="shared" si="4"/>
        <v>0</v>
      </c>
    </row>
    <row r="19" spans="1:16" s="1" customFormat="1" ht="12" customHeight="1">
      <c r="A19" s="112"/>
      <c r="B19" s="104"/>
      <c r="C19" s="82"/>
      <c r="D19" s="166"/>
      <c r="E19" s="105"/>
      <c r="F19" s="115">
        <f t="shared" si="0"/>
        <v>0</v>
      </c>
      <c r="G19" s="86"/>
      <c r="H19" s="166"/>
      <c r="I19" s="105"/>
      <c r="J19" s="115">
        <f t="shared" si="1"/>
        <v>0</v>
      </c>
      <c r="K19" s="115">
        <f t="shared" si="2"/>
        <v>0</v>
      </c>
      <c r="L19" s="9"/>
      <c r="M19" s="166"/>
      <c r="N19" s="105"/>
      <c r="O19" s="115">
        <f t="shared" si="3"/>
        <v>0</v>
      </c>
      <c r="P19" s="115">
        <f t="shared" si="4"/>
        <v>0</v>
      </c>
    </row>
    <row r="20" spans="1:16" s="1" customFormat="1" ht="12" customHeight="1">
      <c r="A20" s="112"/>
      <c r="B20" s="104"/>
      <c r="C20" s="82"/>
      <c r="D20" s="116"/>
      <c r="E20" s="105"/>
      <c r="F20" s="115">
        <f t="shared" si="0"/>
        <v>0</v>
      </c>
      <c r="G20" s="86"/>
      <c r="H20" s="116"/>
      <c r="I20" s="105"/>
      <c r="J20" s="115">
        <f t="shared" si="1"/>
        <v>0</v>
      </c>
      <c r="K20" s="115">
        <f t="shared" si="2"/>
        <v>0</v>
      </c>
      <c r="L20" s="9"/>
      <c r="M20" s="116"/>
      <c r="N20" s="105"/>
      <c r="O20" s="115">
        <f t="shared" si="3"/>
        <v>0</v>
      </c>
      <c r="P20" s="115">
        <f t="shared" si="4"/>
        <v>0</v>
      </c>
    </row>
    <row r="21" spans="1:16" s="1" customFormat="1" ht="12" customHeight="1">
      <c r="A21" s="112"/>
      <c r="B21" s="104"/>
      <c r="C21" s="82"/>
      <c r="D21" s="116"/>
      <c r="E21" s="105"/>
      <c r="F21" s="115">
        <f t="shared" si="0"/>
        <v>0</v>
      </c>
      <c r="G21" s="86"/>
      <c r="H21" s="116"/>
      <c r="I21" s="105"/>
      <c r="J21" s="115">
        <f t="shared" si="1"/>
        <v>0</v>
      </c>
      <c r="K21" s="115">
        <f t="shared" si="2"/>
        <v>0</v>
      </c>
      <c r="L21" s="9"/>
      <c r="M21" s="116"/>
      <c r="N21" s="105"/>
      <c r="O21" s="115">
        <f t="shared" si="3"/>
        <v>0</v>
      </c>
      <c r="P21" s="115">
        <f t="shared" si="4"/>
        <v>0</v>
      </c>
    </row>
    <row r="22" spans="1:16" s="1" customFormat="1" ht="12" customHeight="1">
      <c r="A22" s="112"/>
      <c r="B22" s="104"/>
      <c r="C22" s="82"/>
      <c r="D22" s="166"/>
      <c r="E22" s="105"/>
      <c r="F22" s="115">
        <f t="shared" si="0"/>
        <v>0</v>
      </c>
      <c r="G22" s="86"/>
      <c r="H22" s="166"/>
      <c r="I22" s="105"/>
      <c r="J22" s="115">
        <f t="shared" si="1"/>
        <v>0</v>
      </c>
      <c r="K22" s="115">
        <f t="shared" si="2"/>
        <v>0</v>
      </c>
      <c r="L22" s="9"/>
      <c r="M22" s="166"/>
      <c r="N22" s="105"/>
      <c r="O22" s="115">
        <f t="shared" si="3"/>
        <v>0</v>
      </c>
      <c r="P22" s="115">
        <f t="shared" si="4"/>
        <v>0</v>
      </c>
    </row>
    <row r="23" spans="1:16" s="1" customFormat="1" ht="12" customHeight="1">
      <c r="A23" s="112"/>
      <c r="B23" s="104"/>
      <c r="C23" s="82"/>
      <c r="D23" s="116"/>
      <c r="E23" s="105"/>
      <c r="F23" s="115">
        <f t="shared" si="0"/>
        <v>0</v>
      </c>
      <c r="G23" s="86"/>
      <c r="H23" s="116"/>
      <c r="I23" s="105"/>
      <c r="J23" s="115">
        <f t="shared" si="1"/>
        <v>0</v>
      </c>
      <c r="K23" s="115">
        <f t="shared" si="2"/>
        <v>0</v>
      </c>
      <c r="L23" s="9"/>
      <c r="M23" s="116"/>
      <c r="N23" s="105"/>
      <c r="O23" s="115">
        <f t="shared" si="3"/>
        <v>0</v>
      </c>
      <c r="P23" s="115">
        <f t="shared" si="4"/>
        <v>0</v>
      </c>
    </row>
    <row r="24" spans="1:16" s="1" customFormat="1" ht="12" customHeight="1">
      <c r="A24" s="112"/>
      <c r="B24" s="104"/>
      <c r="C24" s="82"/>
      <c r="D24" s="116"/>
      <c r="E24" s="105"/>
      <c r="F24" s="115">
        <f t="shared" si="0"/>
        <v>0</v>
      </c>
      <c r="G24" s="86"/>
      <c r="H24" s="116"/>
      <c r="I24" s="105"/>
      <c r="J24" s="115">
        <f t="shared" si="1"/>
        <v>0</v>
      </c>
      <c r="K24" s="115">
        <f t="shared" si="2"/>
        <v>0</v>
      </c>
      <c r="L24" s="9"/>
      <c r="M24" s="116"/>
      <c r="N24" s="105"/>
      <c r="O24" s="115">
        <f t="shared" si="3"/>
        <v>0</v>
      </c>
      <c r="P24" s="115">
        <f t="shared" si="4"/>
        <v>0</v>
      </c>
    </row>
    <row r="25" spans="1:16" s="1" customFormat="1" ht="12" customHeight="1">
      <c r="A25" s="112"/>
      <c r="B25" s="104"/>
      <c r="C25" s="82"/>
      <c r="D25" s="116"/>
      <c r="E25" s="105"/>
      <c r="F25" s="115">
        <f t="shared" si="0"/>
        <v>0</v>
      </c>
      <c r="G25" s="86"/>
      <c r="H25" s="116"/>
      <c r="I25" s="105"/>
      <c r="J25" s="115">
        <f t="shared" si="1"/>
        <v>0</v>
      </c>
      <c r="K25" s="115">
        <f t="shared" si="2"/>
        <v>0</v>
      </c>
      <c r="L25" s="9"/>
      <c r="M25" s="116"/>
      <c r="N25" s="105"/>
      <c r="O25" s="115">
        <f t="shared" si="3"/>
        <v>0</v>
      </c>
      <c r="P25" s="115">
        <f t="shared" si="4"/>
        <v>0</v>
      </c>
    </row>
    <row r="26" spans="1:16" s="1" customFormat="1" ht="12" customHeight="1">
      <c r="A26" s="112"/>
      <c r="B26" s="104"/>
      <c r="C26" s="82"/>
      <c r="D26" s="116"/>
      <c r="E26" s="105"/>
      <c r="F26" s="115">
        <f t="shared" si="0"/>
        <v>0</v>
      </c>
      <c r="G26" s="86"/>
      <c r="H26" s="116"/>
      <c r="I26" s="105"/>
      <c r="J26" s="115">
        <f t="shared" si="1"/>
        <v>0</v>
      </c>
      <c r="K26" s="115">
        <f t="shared" si="2"/>
        <v>0</v>
      </c>
      <c r="L26" s="9"/>
      <c r="M26" s="116"/>
      <c r="N26" s="105"/>
      <c r="O26" s="115">
        <f t="shared" si="3"/>
        <v>0</v>
      </c>
      <c r="P26" s="115">
        <f t="shared" si="4"/>
        <v>0</v>
      </c>
    </row>
    <row r="27" spans="1:16" s="1" customFormat="1" ht="12" customHeight="1">
      <c r="A27" s="112"/>
      <c r="B27" s="104"/>
      <c r="C27" s="82"/>
      <c r="D27" s="116"/>
      <c r="E27" s="105"/>
      <c r="F27" s="115">
        <f t="shared" si="0"/>
        <v>0</v>
      </c>
      <c r="G27" s="86"/>
      <c r="H27" s="116"/>
      <c r="I27" s="105"/>
      <c r="J27" s="115">
        <f t="shared" si="1"/>
        <v>0</v>
      </c>
      <c r="K27" s="115">
        <f t="shared" si="2"/>
        <v>0</v>
      </c>
      <c r="L27" s="9"/>
      <c r="M27" s="116"/>
      <c r="N27" s="105"/>
      <c r="O27" s="115">
        <f t="shared" si="3"/>
        <v>0</v>
      </c>
      <c r="P27" s="115">
        <f t="shared" si="4"/>
        <v>0</v>
      </c>
    </row>
    <row r="28" spans="1:16" s="1" customFormat="1" ht="12" customHeight="1">
      <c r="A28" s="112"/>
      <c r="B28" s="104"/>
      <c r="C28" s="82"/>
      <c r="D28" s="116"/>
      <c r="E28" s="105"/>
      <c r="F28" s="115">
        <f t="shared" si="0"/>
        <v>0</v>
      </c>
      <c r="G28" s="86"/>
      <c r="H28" s="166"/>
      <c r="I28" s="105"/>
      <c r="J28" s="115">
        <f t="shared" si="1"/>
        <v>0</v>
      </c>
      <c r="K28" s="115">
        <f t="shared" si="2"/>
        <v>0</v>
      </c>
      <c r="L28" s="9"/>
      <c r="M28" s="166"/>
      <c r="N28" s="105"/>
      <c r="O28" s="115">
        <f t="shared" si="3"/>
        <v>0</v>
      </c>
      <c r="P28" s="115">
        <f t="shared" si="4"/>
        <v>0</v>
      </c>
    </row>
    <row r="29" spans="1:16" s="1" customFormat="1" ht="12" customHeight="1">
      <c r="A29" s="112"/>
      <c r="B29" s="104"/>
      <c r="C29" s="82"/>
      <c r="D29" s="116"/>
      <c r="E29" s="105"/>
      <c r="F29" s="115">
        <f t="shared" si="0"/>
        <v>0</v>
      </c>
      <c r="G29" s="86"/>
      <c r="H29" s="166"/>
      <c r="I29" s="105"/>
      <c r="J29" s="115">
        <f t="shared" si="1"/>
        <v>0</v>
      </c>
      <c r="K29" s="115">
        <f t="shared" si="2"/>
        <v>0</v>
      </c>
      <c r="L29" s="9"/>
      <c r="M29" s="166"/>
      <c r="N29" s="105"/>
      <c r="O29" s="115">
        <f t="shared" si="3"/>
        <v>0</v>
      </c>
      <c r="P29" s="115">
        <f t="shared" si="4"/>
        <v>0</v>
      </c>
    </row>
    <row r="30" spans="1:16" s="1" customFormat="1" ht="12" customHeight="1">
      <c r="A30" s="112"/>
      <c r="B30" s="104"/>
      <c r="C30" s="82"/>
      <c r="D30" s="116"/>
      <c r="E30" s="105"/>
      <c r="F30" s="115">
        <f t="shared" si="0"/>
        <v>0</v>
      </c>
      <c r="G30" s="86"/>
      <c r="H30" s="116"/>
      <c r="I30" s="105"/>
      <c r="J30" s="115">
        <f t="shared" si="1"/>
        <v>0</v>
      </c>
      <c r="K30" s="115">
        <f t="shared" si="2"/>
        <v>0</v>
      </c>
      <c r="L30" s="9"/>
      <c r="M30" s="116"/>
      <c r="N30" s="105"/>
      <c r="O30" s="115">
        <f t="shared" si="3"/>
        <v>0</v>
      </c>
      <c r="P30" s="115">
        <f t="shared" si="4"/>
        <v>0</v>
      </c>
    </row>
    <row r="31" spans="1:16">
      <c r="A31" s="113"/>
      <c r="B31" s="104"/>
      <c r="C31" s="82"/>
      <c r="D31" s="167"/>
      <c r="E31" s="105"/>
      <c r="F31" s="115">
        <f t="shared" si="0"/>
        <v>0</v>
      </c>
      <c r="G31" s="86"/>
      <c r="H31" s="116"/>
      <c r="I31" s="105"/>
      <c r="J31" s="115">
        <f t="shared" si="1"/>
        <v>0</v>
      </c>
      <c r="K31" s="115">
        <f t="shared" si="2"/>
        <v>0</v>
      </c>
      <c r="L31" s="4"/>
      <c r="M31" s="116"/>
      <c r="N31" s="105"/>
      <c r="O31" s="115">
        <f t="shared" si="3"/>
        <v>0</v>
      </c>
      <c r="P31" s="115">
        <f t="shared" si="4"/>
        <v>0</v>
      </c>
    </row>
    <row r="32" spans="1:16">
      <c r="A32" s="114"/>
      <c r="B32" s="104"/>
      <c r="C32" s="82"/>
      <c r="D32" s="167"/>
      <c r="E32" s="105"/>
      <c r="F32" s="115">
        <f t="shared" si="0"/>
        <v>0</v>
      </c>
      <c r="G32" s="86"/>
      <c r="H32" s="167"/>
      <c r="I32" s="106"/>
      <c r="J32" s="115">
        <f t="shared" si="1"/>
        <v>0</v>
      </c>
      <c r="K32" s="115">
        <f t="shared" si="2"/>
        <v>0</v>
      </c>
      <c r="L32" s="4"/>
      <c r="M32" s="167"/>
      <c r="N32" s="106"/>
      <c r="O32" s="115">
        <f t="shared" si="3"/>
        <v>0</v>
      </c>
      <c r="P32" s="115">
        <f t="shared" si="4"/>
        <v>0</v>
      </c>
    </row>
    <row r="33" spans="1:16">
      <c r="A33" s="114"/>
      <c r="B33" s="104"/>
      <c r="C33" s="82"/>
      <c r="D33" s="167"/>
      <c r="E33" s="105"/>
      <c r="F33" s="115">
        <f t="shared" si="0"/>
        <v>0</v>
      </c>
      <c r="G33" s="86"/>
      <c r="H33" s="167"/>
      <c r="I33" s="106"/>
      <c r="J33" s="115">
        <f t="shared" si="1"/>
        <v>0</v>
      </c>
      <c r="K33" s="115">
        <f t="shared" si="2"/>
        <v>0</v>
      </c>
      <c r="L33" s="4"/>
      <c r="M33" s="167"/>
      <c r="N33" s="106"/>
      <c r="O33" s="115">
        <f t="shared" si="3"/>
        <v>0</v>
      </c>
      <c r="P33" s="115">
        <f t="shared" si="4"/>
        <v>0</v>
      </c>
    </row>
    <row r="34" spans="1:16">
      <c r="A34" s="114"/>
      <c r="B34" s="104"/>
      <c r="C34" s="82"/>
      <c r="D34" s="167"/>
      <c r="E34" s="105"/>
      <c r="F34" s="115">
        <f t="shared" si="0"/>
        <v>0</v>
      </c>
      <c r="G34" s="86"/>
      <c r="H34" s="167"/>
      <c r="I34" s="106"/>
      <c r="J34" s="115">
        <f t="shared" si="1"/>
        <v>0</v>
      </c>
      <c r="K34" s="115">
        <f t="shared" si="2"/>
        <v>0</v>
      </c>
      <c r="L34" s="4"/>
      <c r="M34" s="167"/>
      <c r="N34" s="106"/>
      <c r="O34" s="115">
        <f t="shared" si="3"/>
        <v>0</v>
      </c>
      <c r="P34" s="115">
        <f t="shared" si="4"/>
        <v>0</v>
      </c>
    </row>
    <row r="35" spans="1:16">
      <c r="A35" s="114"/>
      <c r="B35" s="104"/>
      <c r="C35" s="82"/>
      <c r="D35" s="167"/>
      <c r="E35" s="105"/>
      <c r="F35" s="115">
        <f t="shared" si="0"/>
        <v>0</v>
      </c>
      <c r="G35" s="86"/>
      <c r="H35" s="167"/>
      <c r="I35" s="106"/>
      <c r="J35" s="115">
        <f t="shared" si="1"/>
        <v>0</v>
      </c>
      <c r="K35" s="115">
        <f t="shared" si="2"/>
        <v>0</v>
      </c>
      <c r="L35" s="4"/>
      <c r="M35" s="167"/>
      <c r="N35" s="106"/>
      <c r="O35" s="115">
        <f t="shared" si="3"/>
        <v>0</v>
      </c>
      <c r="P35" s="115">
        <f t="shared" si="4"/>
        <v>0</v>
      </c>
    </row>
    <row r="36" spans="1:16">
      <c r="A36" s="4"/>
      <c r="B36" s="4"/>
      <c r="C36" s="4"/>
      <c r="D36" s="107"/>
      <c r="E36" s="168"/>
      <c r="F36" s="168"/>
      <c r="G36" s="168"/>
      <c r="H36" s="107"/>
      <c r="I36" s="168"/>
      <c r="J36" s="168"/>
      <c r="K36" s="4"/>
      <c r="L36" s="4"/>
      <c r="M36" s="4"/>
      <c r="N36" s="4"/>
      <c r="O36" s="4"/>
      <c r="P36" s="4"/>
    </row>
    <row r="37" spans="1:16">
      <c r="A37" s="4"/>
      <c r="B37" s="169"/>
      <c r="C37" s="169"/>
      <c r="D37" s="170"/>
      <c r="E37" s="171" t="s">
        <v>70</v>
      </c>
      <c r="F37" s="172">
        <f>-SUM(F7:F36)</f>
        <v>0</v>
      </c>
      <c r="G37" s="173"/>
      <c r="H37" s="170"/>
      <c r="I37" s="171" t="s">
        <v>71</v>
      </c>
      <c r="J37" s="172">
        <f>-SUM(J7:J36)</f>
        <v>0</v>
      </c>
      <c r="K37" s="172">
        <f>-SUM(K7:K36)</f>
        <v>0</v>
      </c>
      <c r="L37" s="4"/>
      <c r="M37" s="4"/>
      <c r="N37" s="171" t="s">
        <v>71</v>
      </c>
      <c r="O37" s="172">
        <f>-SUM(O7:O36)</f>
        <v>0</v>
      </c>
      <c r="P37" s="172">
        <f>-SUM(P7:P36)</f>
        <v>0</v>
      </c>
    </row>
    <row r="38" spans="1:16">
      <c r="D38" s="111"/>
      <c r="E38" s="87"/>
      <c r="F38" s="91"/>
      <c r="G38" s="87"/>
      <c r="H38" s="111"/>
      <c r="I38" s="87"/>
      <c r="J38" s="87"/>
    </row>
    <row r="39" spans="1:16">
      <c r="D39" s="111"/>
      <c r="E39" s="87"/>
      <c r="F39" s="91"/>
      <c r="G39" s="87"/>
      <c r="H39" s="111"/>
      <c r="I39" s="87"/>
      <c r="J39" s="87"/>
    </row>
    <row r="40" spans="1:16">
      <c r="A40" s="26"/>
      <c r="D40" s="110"/>
      <c r="E40" s="89"/>
      <c r="F40" s="90"/>
      <c r="G40" s="87"/>
      <c r="H40" s="111"/>
      <c r="I40" s="87"/>
      <c r="J40" s="87"/>
    </row>
    <row r="41" spans="1:16">
      <c r="A41" s="1"/>
      <c r="B41" s="1"/>
      <c r="C41" s="1"/>
      <c r="D41" s="111"/>
      <c r="E41" s="87"/>
      <c r="F41" s="87"/>
      <c r="G41" s="87"/>
      <c r="I41" s="88"/>
      <c r="J41" s="87"/>
    </row>
    <row r="42" spans="1:16">
      <c r="A42" s="1"/>
      <c r="B42" s="1"/>
      <c r="C42" s="1"/>
      <c r="D42" s="111"/>
      <c r="E42" s="87"/>
      <c r="F42" s="87"/>
      <c r="G42" s="87"/>
      <c r="I42" s="88"/>
      <c r="J42" s="87"/>
    </row>
    <row r="43" spans="1:16">
      <c r="A43" s="1"/>
      <c r="B43" s="1"/>
      <c r="C43" s="1"/>
      <c r="D43" s="111"/>
      <c r="E43" s="87"/>
      <c r="F43" s="87"/>
      <c r="G43" s="87"/>
      <c r="I43" s="88"/>
      <c r="J43" s="87"/>
    </row>
    <row r="44" spans="1:16">
      <c r="A44" s="1"/>
      <c r="B44" s="1"/>
      <c r="C44" s="1"/>
      <c r="D44" s="111"/>
      <c r="E44" s="87"/>
      <c r="F44" s="87"/>
      <c r="G44" s="87"/>
      <c r="I44" s="88"/>
      <c r="J44" s="87"/>
    </row>
    <row r="45" spans="1:16">
      <c r="A45" s="1"/>
      <c r="B45" s="1"/>
      <c r="C45" s="1"/>
      <c r="D45" s="111"/>
      <c r="E45" s="87"/>
      <c r="F45" s="87"/>
      <c r="G45" s="87"/>
      <c r="I45" s="88"/>
      <c r="J45" s="87"/>
    </row>
    <row r="46" spans="1:16">
      <c r="A46" s="1"/>
      <c r="B46" s="1"/>
      <c r="C46" s="1"/>
      <c r="D46" s="111"/>
      <c r="E46" s="87"/>
      <c r="F46" s="87"/>
      <c r="G46" s="87"/>
      <c r="I46" s="88"/>
      <c r="J46" s="87"/>
    </row>
    <row r="47" spans="1:16">
      <c r="A47" s="1"/>
      <c r="B47" s="1"/>
      <c r="C47" s="1"/>
      <c r="D47" s="111"/>
      <c r="E47" s="87"/>
      <c r="F47" s="87"/>
      <c r="G47" s="87"/>
      <c r="I47" s="88"/>
      <c r="J47" s="87"/>
    </row>
    <row r="48" spans="1:16">
      <c r="A48" s="1"/>
      <c r="B48" s="1"/>
      <c r="C48" s="1"/>
      <c r="D48" s="111"/>
      <c r="E48" s="87"/>
      <c r="F48" s="87"/>
      <c r="G48" s="87"/>
      <c r="I48" s="88"/>
      <c r="J48" s="87"/>
    </row>
    <row r="49" spans="1:10">
      <c r="A49" s="1"/>
      <c r="B49" s="1"/>
      <c r="C49" s="1"/>
      <c r="D49" s="111"/>
      <c r="E49" s="87"/>
      <c r="F49" s="87"/>
      <c r="G49" s="87"/>
      <c r="I49" s="88"/>
      <c r="J49" s="87"/>
    </row>
    <row r="50" spans="1:10">
      <c r="A50" s="1"/>
      <c r="B50" s="1"/>
      <c r="C50" s="1"/>
      <c r="D50" s="111"/>
      <c r="E50" s="87"/>
      <c r="F50" s="87"/>
      <c r="G50" s="87"/>
      <c r="I50" s="88"/>
      <c r="J50" s="87"/>
    </row>
    <row r="51" spans="1:10">
      <c r="A51" s="1"/>
      <c r="B51" s="1"/>
      <c r="C51" s="1"/>
      <c r="D51" s="111"/>
      <c r="E51" s="87"/>
      <c r="F51" s="87"/>
      <c r="G51" s="87"/>
      <c r="I51" s="88"/>
      <c r="J51" s="87"/>
    </row>
    <row r="52" spans="1:10">
      <c r="A52" s="1"/>
      <c r="B52" s="1"/>
      <c r="C52" s="1"/>
      <c r="D52" s="111"/>
      <c r="E52" s="87"/>
      <c r="F52" s="87"/>
      <c r="G52" s="87"/>
      <c r="I52" s="88"/>
      <c r="J52" s="87"/>
    </row>
    <row r="53" spans="1:10">
      <c r="A53" s="1"/>
      <c r="B53" s="1"/>
      <c r="C53" s="1"/>
      <c r="D53" s="111"/>
      <c r="E53" s="87"/>
      <c r="F53" s="87"/>
      <c r="G53" s="87"/>
      <c r="I53" s="88"/>
      <c r="J53" s="87"/>
    </row>
    <row r="54" spans="1:10">
      <c r="A54" s="1"/>
      <c r="B54" s="1"/>
      <c r="C54" s="1"/>
      <c r="D54" s="111"/>
      <c r="E54" s="87"/>
      <c r="F54" s="87"/>
      <c r="G54" s="87"/>
      <c r="I54" s="88"/>
      <c r="J54" s="87"/>
    </row>
    <row r="55" spans="1:10">
      <c r="A55" s="1"/>
      <c r="B55" s="1"/>
      <c r="C55" s="1"/>
      <c r="D55" s="111"/>
      <c r="E55" s="87"/>
      <c r="F55" s="87"/>
      <c r="G55" s="87"/>
      <c r="I55" s="88"/>
      <c r="J55" s="87"/>
    </row>
    <row r="56" spans="1:10">
      <c r="A56" s="1"/>
      <c r="B56" s="1"/>
      <c r="C56" s="1"/>
      <c r="D56" s="111"/>
      <c r="E56" s="87"/>
      <c r="F56" s="87"/>
      <c r="G56" s="87"/>
      <c r="I56" s="88"/>
      <c r="J56" s="87"/>
    </row>
    <row r="57" spans="1:10">
      <c r="A57" s="1"/>
      <c r="B57" s="1"/>
      <c r="C57" s="1"/>
      <c r="D57" s="111"/>
      <c r="E57" s="87"/>
      <c r="F57" s="87"/>
      <c r="G57" s="87"/>
      <c r="I57" s="88"/>
      <c r="J57" s="87"/>
    </row>
    <row r="58" spans="1:10">
      <c r="A58" s="1"/>
      <c r="B58" s="1"/>
      <c r="C58" s="1"/>
      <c r="D58" s="111"/>
      <c r="E58" s="87"/>
      <c r="F58" s="87"/>
      <c r="G58" s="87"/>
      <c r="I58" s="88"/>
      <c r="J58" s="87"/>
    </row>
    <row r="59" spans="1:10">
      <c r="A59" s="1"/>
      <c r="B59" s="1"/>
      <c r="C59" s="1"/>
      <c r="D59" s="111"/>
      <c r="E59" s="87"/>
      <c r="F59" s="87"/>
      <c r="G59" s="87"/>
      <c r="I59" s="88"/>
      <c r="J59" s="87"/>
    </row>
    <row r="60" spans="1:10">
      <c r="A60" s="1"/>
      <c r="B60" s="1"/>
      <c r="C60" s="1"/>
      <c r="D60" s="111"/>
      <c r="E60" s="87"/>
      <c r="F60" s="87"/>
      <c r="G60" s="87"/>
      <c r="I60" s="88"/>
      <c r="J60" s="87"/>
    </row>
    <row r="61" spans="1:10">
      <c r="A61" s="1"/>
      <c r="B61" s="1"/>
      <c r="C61" s="1"/>
      <c r="D61" s="111"/>
      <c r="E61" s="87"/>
      <c r="F61" s="87"/>
      <c r="G61" s="87"/>
      <c r="I61" s="88"/>
      <c r="J61" s="87"/>
    </row>
    <row r="62" spans="1:10">
      <c r="A62" s="1"/>
      <c r="B62" s="1"/>
      <c r="C62" s="1"/>
      <c r="D62" s="111"/>
      <c r="E62" s="87"/>
      <c r="F62" s="87"/>
      <c r="G62" s="87"/>
      <c r="I62" s="88"/>
      <c r="J62" s="87"/>
    </row>
    <row r="63" spans="1:10">
      <c r="A63" s="1"/>
      <c r="B63" s="1"/>
      <c r="C63" s="1"/>
      <c r="D63" s="111"/>
      <c r="E63" s="87"/>
      <c r="F63" s="87"/>
      <c r="G63" s="87"/>
      <c r="I63" s="88"/>
      <c r="J63" s="87"/>
    </row>
    <row r="64" spans="1:10">
      <c r="A64" s="1"/>
      <c r="B64" s="1"/>
      <c r="C64" s="1"/>
      <c r="D64" s="111"/>
      <c r="E64" s="87"/>
      <c r="F64" s="87"/>
      <c r="G64" s="87"/>
      <c r="I64" s="88"/>
      <c r="J64" s="87"/>
    </row>
    <row r="65" spans="1:10">
      <c r="A65" s="1"/>
      <c r="B65" s="1"/>
      <c r="C65" s="1"/>
      <c r="D65" s="111"/>
      <c r="E65" s="87"/>
      <c r="F65" s="87"/>
      <c r="G65" s="87"/>
      <c r="I65" s="88"/>
      <c r="J65" s="87"/>
    </row>
    <row r="66" spans="1:10">
      <c r="A66" s="1"/>
      <c r="B66" s="1"/>
      <c r="C66" s="1"/>
      <c r="D66" s="111"/>
      <c r="E66" s="87"/>
      <c r="F66" s="87"/>
      <c r="G66" s="87"/>
      <c r="I66" s="88"/>
      <c r="J66" s="87"/>
    </row>
    <row r="67" spans="1:10">
      <c r="A67" s="1"/>
      <c r="B67" s="1"/>
      <c r="C67" s="1"/>
      <c r="D67" s="111"/>
      <c r="E67" s="87"/>
      <c r="F67" s="87"/>
      <c r="G67" s="87"/>
      <c r="I67" s="88"/>
      <c r="J67" s="87"/>
    </row>
    <row r="68" spans="1:10">
      <c r="A68" s="1"/>
      <c r="B68" s="1"/>
      <c r="C68" s="1"/>
      <c r="D68" s="111"/>
      <c r="E68" s="87"/>
      <c r="F68" s="87"/>
      <c r="G68" s="87"/>
      <c r="I68" s="88"/>
      <c r="J68" s="87"/>
    </row>
    <row r="69" spans="1:10">
      <c r="A69" s="1"/>
      <c r="B69" s="1"/>
      <c r="C69" s="1"/>
      <c r="D69" s="111"/>
      <c r="E69" s="87"/>
      <c r="F69" s="87"/>
      <c r="G69" s="87"/>
      <c r="I69" s="88"/>
      <c r="J69" s="87"/>
    </row>
    <row r="70" spans="1:10">
      <c r="A70" s="1"/>
      <c r="B70" s="1"/>
      <c r="C70" s="1"/>
      <c r="D70" s="111"/>
      <c r="E70" s="87"/>
      <c r="F70" s="87"/>
      <c r="G70" s="87"/>
      <c r="I70" s="88"/>
      <c r="J70" s="87"/>
    </row>
    <row r="71" spans="1:10">
      <c r="A71" s="1"/>
      <c r="B71" s="1"/>
      <c r="C71" s="1"/>
      <c r="D71" s="111"/>
      <c r="E71" s="87"/>
      <c r="F71" s="87"/>
      <c r="G71" s="87"/>
      <c r="I71" s="88"/>
      <c r="J71" s="87"/>
    </row>
    <row r="72" spans="1:10">
      <c r="A72" s="1"/>
      <c r="B72" s="1"/>
      <c r="C72" s="1"/>
      <c r="D72" s="111"/>
      <c r="E72" s="87"/>
      <c r="F72" s="87"/>
      <c r="G72" s="87"/>
      <c r="I72" s="88"/>
      <c r="J72" s="87"/>
    </row>
    <row r="73" spans="1:10">
      <c r="A73" s="1"/>
      <c r="B73" s="1"/>
      <c r="C73" s="1"/>
      <c r="D73" s="111"/>
      <c r="E73" s="87"/>
      <c r="F73" s="87"/>
      <c r="G73" s="87"/>
      <c r="I73" s="88"/>
      <c r="J73" s="87"/>
    </row>
    <row r="74" spans="1:10">
      <c r="A74" s="1"/>
      <c r="B74" s="1"/>
      <c r="C74" s="1"/>
      <c r="D74" s="111"/>
      <c r="E74" s="87"/>
      <c r="F74" s="87"/>
      <c r="G74" s="87"/>
      <c r="I74" s="88"/>
      <c r="J74" s="87"/>
    </row>
    <row r="75" spans="1:10">
      <c r="A75" s="1"/>
      <c r="B75" s="1"/>
      <c r="C75" s="1"/>
      <c r="D75" s="111"/>
      <c r="E75" s="87"/>
      <c r="F75" s="87"/>
      <c r="G75" s="87"/>
      <c r="I75" s="88"/>
      <c r="J75" s="87"/>
    </row>
    <row r="76" spans="1:10">
      <c r="A76" s="1"/>
      <c r="B76" s="1"/>
      <c r="C76" s="1"/>
      <c r="D76" s="111"/>
      <c r="E76" s="87"/>
      <c r="F76" s="87"/>
      <c r="G76" s="87"/>
      <c r="I76" s="88"/>
      <c r="J76" s="87"/>
    </row>
    <row r="77" spans="1:10">
      <c r="A77" s="1"/>
      <c r="B77" s="1"/>
      <c r="C77" s="1"/>
      <c r="D77" s="111"/>
      <c r="E77" s="87"/>
      <c r="F77" s="87"/>
      <c r="G77" s="87"/>
      <c r="I77" s="88"/>
      <c r="J77" s="87"/>
    </row>
    <row r="78" spans="1:10">
      <c r="A78" s="1"/>
      <c r="B78" s="1"/>
      <c r="C78" s="1"/>
      <c r="D78" s="111"/>
      <c r="E78" s="87"/>
      <c r="F78" s="87"/>
      <c r="G78" s="87"/>
      <c r="I78" s="88"/>
      <c r="J78" s="87"/>
    </row>
    <row r="79" spans="1:10">
      <c r="A79" s="1"/>
      <c r="B79" s="1"/>
      <c r="C79" s="1"/>
      <c r="D79" s="111"/>
      <c r="E79" s="87"/>
      <c r="F79" s="87"/>
      <c r="G79" s="87"/>
      <c r="I79" s="88"/>
      <c r="J79" s="87"/>
    </row>
    <row r="80" spans="1:10">
      <c r="A80" s="1"/>
      <c r="B80" s="1"/>
      <c r="C80" s="1"/>
      <c r="D80" s="111"/>
      <c r="E80" s="87"/>
      <c r="F80" s="87"/>
      <c r="G80" s="87"/>
      <c r="I80" s="88"/>
      <c r="J80" s="87"/>
    </row>
    <row r="81" spans="1:10">
      <c r="A81" s="1"/>
      <c r="B81" s="1"/>
      <c r="C81" s="1"/>
      <c r="D81" s="111"/>
      <c r="E81" s="87"/>
      <c r="F81" s="87"/>
      <c r="G81" s="87"/>
      <c r="I81" s="88"/>
      <c r="J81" s="87"/>
    </row>
    <row r="82" spans="1:10">
      <c r="A82" s="1"/>
      <c r="B82" s="1"/>
      <c r="C82" s="1"/>
      <c r="D82" s="111"/>
      <c r="E82" s="87"/>
      <c r="F82" s="87"/>
      <c r="G82" s="87"/>
      <c r="I82" s="88"/>
      <c r="J82" s="87"/>
    </row>
    <row r="83" spans="1:10">
      <c r="A83" s="1"/>
      <c r="B83" s="1"/>
      <c r="C83" s="1"/>
      <c r="D83" s="111"/>
      <c r="E83" s="87"/>
      <c r="F83" s="87"/>
      <c r="G83" s="87"/>
      <c r="I83" s="88"/>
      <c r="J83" s="87"/>
    </row>
    <row r="84" spans="1:10">
      <c r="A84" s="1"/>
      <c r="B84" s="1"/>
      <c r="C84" s="1"/>
      <c r="D84" s="111"/>
      <c r="E84" s="87"/>
      <c r="F84" s="87"/>
      <c r="G84" s="87"/>
      <c r="I84" s="88"/>
      <c r="J84" s="87"/>
    </row>
    <row r="85" spans="1:10">
      <c r="A85" s="1"/>
      <c r="B85" s="1"/>
      <c r="C85" s="1"/>
      <c r="D85" s="111"/>
      <c r="E85" s="87"/>
      <c r="F85" s="87"/>
      <c r="G85" s="87"/>
      <c r="I85" s="88"/>
      <c r="J85" s="87"/>
    </row>
    <row r="86" spans="1:10">
      <c r="A86" s="1"/>
      <c r="B86" s="1"/>
      <c r="C86" s="1"/>
      <c r="D86" s="111"/>
      <c r="E86" s="87"/>
      <c r="F86" s="87"/>
      <c r="G86" s="87"/>
      <c r="I86" s="88"/>
      <c r="J86" s="87"/>
    </row>
    <row r="87" spans="1:10">
      <c r="A87" s="1"/>
      <c r="B87" s="1"/>
      <c r="C87" s="1"/>
      <c r="D87" s="111"/>
      <c r="E87" s="87"/>
      <c r="F87" s="87"/>
      <c r="G87" s="87"/>
      <c r="I87" s="88"/>
      <c r="J87" s="87"/>
    </row>
    <row r="88" spans="1:10">
      <c r="A88" s="1"/>
      <c r="B88" s="1"/>
      <c r="C88" s="1"/>
      <c r="D88" s="111"/>
      <c r="E88" s="87"/>
      <c r="F88" s="87"/>
      <c r="G88" s="87"/>
      <c r="I88" s="88"/>
      <c r="J88" s="87"/>
    </row>
    <row r="89" spans="1:10">
      <c r="A89" s="1"/>
      <c r="B89" s="1"/>
      <c r="C89" s="1"/>
      <c r="D89" s="111"/>
      <c r="E89" s="87"/>
      <c r="F89" s="87"/>
      <c r="G89" s="87"/>
      <c r="I89" s="88"/>
      <c r="J89" s="87"/>
    </row>
    <row r="90" spans="1:10">
      <c r="A90" s="1"/>
      <c r="B90" s="1"/>
      <c r="C90" s="1"/>
      <c r="D90" s="111"/>
      <c r="E90" s="87"/>
      <c r="F90" s="87"/>
      <c r="G90" s="87"/>
      <c r="I90" s="88"/>
      <c r="J90" s="87"/>
    </row>
    <row r="91" spans="1:10">
      <c r="A91" s="1"/>
      <c r="B91" s="1"/>
      <c r="C91" s="1"/>
      <c r="D91" s="111"/>
      <c r="E91" s="87"/>
      <c r="F91" s="87"/>
      <c r="G91" s="87"/>
      <c r="I91" s="88"/>
      <c r="J91" s="87"/>
    </row>
    <row r="92" spans="1:10">
      <c r="A92" s="1"/>
      <c r="B92" s="1"/>
      <c r="C92" s="1"/>
      <c r="D92" s="111"/>
      <c r="E92" s="87"/>
      <c r="F92" s="87"/>
      <c r="G92" s="87"/>
      <c r="I92" s="88"/>
      <c r="J92" s="87"/>
    </row>
    <row r="93" spans="1:10">
      <c r="A93" s="1"/>
      <c r="B93" s="1"/>
      <c r="C93" s="1"/>
      <c r="D93" s="111"/>
      <c r="E93" s="87"/>
      <c r="F93" s="87"/>
      <c r="G93" s="87"/>
      <c r="I93" s="88"/>
      <c r="J93" s="87"/>
    </row>
    <row r="94" spans="1:10">
      <c r="A94" s="1"/>
      <c r="B94" s="1"/>
      <c r="C94" s="1"/>
      <c r="D94" s="111"/>
      <c r="E94" s="87"/>
      <c r="F94" s="87"/>
      <c r="G94" s="87"/>
      <c r="I94" s="88"/>
      <c r="J94" s="87"/>
    </row>
    <row r="95" spans="1:10">
      <c r="A95" s="1"/>
      <c r="B95" s="1"/>
      <c r="C95" s="1"/>
      <c r="D95" s="111"/>
      <c r="E95" s="87"/>
      <c r="F95" s="87"/>
      <c r="G95" s="87"/>
      <c r="I95" s="88"/>
      <c r="J95" s="87"/>
    </row>
    <row r="96" spans="1:10">
      <c r="A96" s="1"/>
      <c r="B96" s="1"/>
      <c r="C96" s="1"/>
      <c r="D96" s="111"/>
      <c r="E96" s="87"/>
      <c r="F96" s="87"/>
      <c r="G96" s="87"/>
      <c r="I96" s="88"/>
      <c r="J96" s="87"/>
    </row>
    <row r="97" spans="1:10">
      <c r="A97" s="1"/>
      <c r="B97" s="1"/>
      <c r="C97" s="1"/>
      <c r="D97" s="111"/>
      <c r="E97" s="87"/>
      <c r="F97" s="87"/>
      <c r="G97" s="87"/>
      <c r="I97" s="88"/>
      <c r="J97" s="87"/>
    </row>
    <row r="98" spans="1:10">
      <c r="A98" s="1"/>
      <c r="B98" s="1"/>
      <c r="C98" s="1"/>
      <c r="D98" s="111"/>
      <c r="E98" s="87"/>
      <c r="F98" s="87"/>
      <c r="G98" s="87"/>
      <c r="I98" s="88"/>
      <c r="J98" s="87"/>
    </row>
    <row r="99" spans="1:10">
      <c r="A99" s="1"/>
      <c r="B99" s="1"/>
      <c r="C99" s="1"/>
      <c r="D99" s="111"/>
      <c r="E99" s="87"/>
      <c r="F99" s="87"/>
      <c r="G99" s="87"/>
      <c r="I99" s="88"/>
      <c r="J99" s="87"/>
    </row>
    <row r="100" spans="1:10">
      <c r="A100" s="1"/>
      <c r="B100" s="1"/>
      <c r="C100" s="1"/>
      <c r="D100" s="111"/>
      <c r="E100" s="87"/>
      <c r="F100" s="87"/>
      <c r="G100" s="87"/>
      <c r="I100" s="88"/>
      <c r="J100" s="87"/>
    </row>
    <row r="101" spans="1:10">
      <c r="A101" s="1"/>
      <c r="B101" s="1"/>
      <c r="C101" s="1"/>
      <c r="D101" s="111"/>
      <c r="E101" s="87"/>
      <c r="F101" s="87"/>
      <c r="G101" s="87"/>
      <c r="I101" s="88"/>
      <c r="J101" s="87"/>
    </row>
    <row r="102" spans="1:10">
      <c r="A102" s="1"/>
      <c r="B102" s="1"/>
      <c r="C102" s="1"/>
      <c r="D102" s="111"/>
      <c r="E102" s="87"/>
      <c r="F102" s="87"/>
      <c r="G102" s="87"/>
      <c r="I102" s="88"/>
      <c r="J102" s="87"/>
    </row>
    <row r="103" spans="1:10">
      <c r="A103" s="1"/>
      <c r="B103" s="1"/>
      <c r="C103" s="1"/>
      <c r="D103" s="111"/>
      <c r="E103" s="87"/>
      <c r="F103" s="87"/>
      <c r="G103" s="87"/>
      <c r="I103" s="88"/>
      <c r="J103" s="87"/>
    </row>
    <row r="104" spans="1:10">
      <c r="A104" s="1"/>
      <c r="B104" s="1"/>
      <c r="C104" s="1"/>
      <c r="D104" s="111"/>
      <c r="E104" s="87"/>
      <c r="F104" s="87"/>
      <c r="G104" s="87"/>
      <c r="I104" s="88"/>
      <c r="J104" s="87"/>
    </row>
    <row r="105" spans="1:10">
      <c r="A105" s="1"/>
      <c r="B105" s="1"/>
      <c r="C105" s="1"/>
      <c r="D105" s="111"/>
      <c r="E105" s="87"/>
      <c r="F105" s="87"/>
      <c r="G105" s="87"/>
      <c r="I105" s="88"/>
      <c r="J105" s="87"/>
    </row>
    <row r="106" spans="1:10">
      <c r="A106" s="1"/>
      <c r="B106" s="1"/>
      <c r="C106" s="1"/>
      <c r="D106" s="111"/>
      <c r="E106" s="87"/>
      <c r="F106" s="87"/>
      <c r="G106" s="87"/>
      <c r="I106" s="88"/>
      <c r="J106" s="87"/>
    </row>
    <row r="107" spans="1:10">
      <c r="A107" s="1"/>
      <c r="B107" s="1"/>
      <c r="C107" s="1"/>
      <c r="D107" s="111"/>
      <c r="E107" s="87"/>
      <c r="F107" s="87"/>
      <c r="G107" s="87"/>
      <c r="I107" s="88"/>
      <c r="J107" s="87"/>
    </row>
    <row r="108" spans="1:10">
      <c r="A108" s="1"/>
      <c r="B108" s="1"/>
      <c r="C108" s="1"/>
      <c r="D108" s="111"/>
      <c r="E108" s="87"/>
      <c r="F108" s="87"/>
      <c r="G108" s="87"/>
      <c r="I108" s="88"/>
      <c r="J108" s="87"/>
    </row>
    <row r="109" spans="1:10">
      <c r="A109" s="1"/>
      <c r="B109" s="1"/>
      <c r="C109" s="1"/>
      <c r="D109" s="111"/>
      <c r="E109" s="87"/>
      <c r="F109" s="87"/>
      <c r="G109" s="87"/>
      <c r="I109" s="88"/>
      <c r="J109" s="87"/>
    </row>
    <row r="110" spans="1:10">
      <c r="A110" s="1"/>
      <c r="B110" s="1"/>
      <c r="C110" s="1"/>
      <c r="D110" s="111"/>
      <c r="E110" s="87"/>
      <c r="F110" s="87"/>
      <c r="G110" s="87"/>
      <c r="I110" s="88"/>
      <c r="J110" s="87"/>
    </row>
    <row r="111" spans="1:10">
      <c r="A111" s="1"/>
      <c r="B111" s="1"/>
      <c r="C111" s="1"/>
      <c r="D111" s="111"/>
      <c r="E111" s="87"/>
      <c r="F111" s="87"/>
      <c r="G111" s="87"/>
      <c r="I111" s="88"/>
      <c r="J111" s="87"/>
    </row>
    <row r="112" spans="1:10">
      <c r="A112" s="1"/>
      <c r="B112" s="1"/>
      <c r="C112" s="1"/>
      <c r="D112" s="111"/>
      <c r="E112" s="87"/>
      <c r="F112" s="87"/>
      <c r="G112" s="87"/>
      <c r="I112" s="88"/>
      <c r="J112" s="87"/>
    </row>
    <row r="113" spans="1:10">
      <c r="A113" s="1"/>
      <c r="B113" s="1"/>
      <c r="C113" s="1"/>
      <c r="D113" s="111"/>
      <c r="E113" s="87"/>
      <c r="F113" s="87"/>
      <c r="G113" s="87"/>
      <c r="I113" s="88"/>
      <c r="J113" s="87"/>
    </row>
    <row r="114" spans="1:10">
      <c r="A114" s="1"/>
      <c r="B114" s="1"/>
      <c r="C114" s="1"/>
      <c r="D114" s="111"/>
      <c r="E114" s="87"/>
      <c r="F114" s="87"/>
      <c r="G114" s="87"/>
      <c r="I114" s="88"/>
      <c r="J114" s="87"/>
    </row>
    <row r="115" spans="1:10">
      <c r="A115" s="1"/>
      <c r="B115" s="1"/>
      <c r="C115" s="1"/>
      <c r="D115" s="111"/>
      <c r="E115" s="87"/>
      <c r="F115" s="87"/>
      <c r="G115" s="87"/>
      <c r="I115" s="88"/>
      <c r="J115" s="87"/>
    </row>
    <row r="116" spans="1:10">
      <c r="A116" s="1"/>
      <c r="B116" s="1"/>
      <c r="C116" s="1"/>
      <c r="D116" s="111"/>
      <c r="E116" s="87"/>
      <c r="F116" s="87"/>
      <c r="G116" s="87"/>
      <c r="I116" s="88"/>
      <c r="J116" s="87"/>
    </row>
    <row r="117" spans="1:10">
      <c r="A117" s="1"/>
      <c r="B117" s="1"/>
      <c r="C117" s="1"/>
      <c r="D117" s="111"/>
      <c r="E117" s="87"/>
      <c r="F117" s="87"/>
      <c r="G117" s="87"/>
      <c r="I117" s="88"/>
      <c r="J117" s="87"/>
    </row>
    <row r="118" spans="1:10">
      <c r="A118" s="1"/>
      <c r="B118" s="1"/>
      <c r="C118" s="1"/>
      <c r="D118" s="111"/>
      <c r="E118" s="87"/>
      <c r="F118" s="87"/>
      <c r="G118" s="87"/>
      <c r="I118" s="88"/>
      <c r="J118" s="87"/>
    </row>
    <row r="119" spans="1:10">
      <c r="A119" s="1"/>
      <c r="B119" s="1"/>
      <c r="C119" s="1"/>
      <c r="D119" s="111"/>
      <c r="E119" s="87"/>
      <c r="F119" s="87"/>
      <c r="G119" s="87"/>
      <c r="I119" s="88"/>
      <c r="J119" s="87"/>
    </row>
    <row r="120" spans="1:10">
      <c r="A120" s="1"/>
      <c r="B120" s="1"/>
      <c r="C120" s="1"/>
      <c r="D120" s="111"/>
      <c r="E120" s="87"/>
      <c r="F120" s="87"/>
      <c r="G120" s="87"/>
      <c r="I120" s="88"/>
      <c r="J120" s="87"/>
    </row>
    <row r="121" spans="1:10">
      <c r="A121" s="1"/>
      <c r="B121" s="1"/>
      <c r="C121" s="1"/>
      <c r="D121" s="111"/>
      <c r="E121" s="87"/>
      <c r="F121" s="87"/>
      <c r="G121" s="87"/>
      <c r="I121" s="88"/>
      <c r="J121" s="87"/>
    </row>
    <row r="122" spans="1:10">
      <c r="A122" s="1"/>
      <c r="B122" s="1"/>
      <c r="C122" s="1"/>
      <c r="D122" s="111"/>
      <c r="E122" s="87"/>
      <c r="F122" s="87"/>
      <c r="G122" s="87"/>
      <c r="I122" s="88"/>
      <c r="J122" s="87"/>
    </row>
    <row r="123" spans="1:10">
      <c r="A123" s="1"/>
      <c r="B123" s="1"/>
      <c r="C123" s="1"/>
      <c r="D123" s="111"/>
      <c r="E123" s="87"/>
      <c r="F123" s="87"/>
      <c r="G123" s="87"/>
      <c r="I123" s="88"/>
      <c r="J123" s="87"/>
    </row>
    <row r="124" spans="1:10">
      <c r="A124" s="1"/>
      <c r="B124" s="1"/>
      <c r="C124" s="1"/>
      <c r="D124" s="111"/>
      <c r="E124" s="87"/>
      <c r="F124" s="87"/>
      <c r="G124" s="87"/>
      <c r="I124" s="88"/>
      <c r="J124" s="87"/>
    </row>
    <row r="125" spans="1:10">
      <c r="A125" s="1"/>
      <c r="B125" s="1"/>
      <c r="C125" s="1"/>
      <c r="D125" s="111"/>
      <c r="E125" s="87"/>
      <c r="F125" s="87"/>
      <c r="G125" s="87"/>
      <c r="I125" s="88"/>
      <c r="J125" s="87"/>
    </row>
    <row r="126" spans="1:10">
      <c r="A126" s="1"/>
      <c r="B126" s="1"/>
      <c r="C126" s="1"/>
      <c r="D126" s="111"/>
      <c r="E126" s="87"/>
      <c r="F126" s="87"/>
      <c r="G126" s="87"/>
      <c r="I126" s="88"/>
      <c r="J126" s="87"/>
    </row>
    <row r="127" spans="1:10">
      <c r="A127" s="1"/>
      <c r="B127" s="1"/>
      <c r="C127" s="1"/>
      <c r="D127" s="111"/>
      <c r="E127" s="87"/>
      <c r="F127" s="87"/>
      <c r="G127" s="87"/>
      <c r="I127" s="88"/>
      <c r="J127" s="87"/>
    </row>
    <row r="128" spans="1:10">
      <c r="A128" s="1"/>
      <c r="B128" s="1"/>
      <c r="C128" s="1"/>
      <c r="D128" s="111"/>
      <c r="E128" s="87"/>
      <c r="F128" s="87"/>
      <c r="G128" s="87"/>
      <c r="I128" s="88"/>
      <c r="J128" s="87"/>
    </row>
    <row r="129" spans="1:10">
      <c r="A129" s="1"/>
      <c r="B129" s="1"/>
      <c r="C129" s="1"/>
      <c r="D129" s="111"/>
      <c r="E129" s="87"/>
      <c r="F129" s="87"/>
      <c r="G129" s="87"/>
      <c r="I129" s="88"/>
      <c r="J129" s="87"/>
    </row>
    <row r="130" spans="1:10">
      <c r="A130" s="1"/>
      <c r="B130" s="1"/>
      <c r="C130" s="1"/>
      <c r="D130" s="111"/>
      <c r="E130" s="87"/>
      <c r="F130" s="87"/>
      <c r="G130" s="87"/>
      <c r="I130" s="88"/>
      <c r="J130" s="87"/>
    </row>
    <row r="131" spans="1:10">
      <c r="A131" s="1"/>
      <c r="B131" s="1"/>
      <c r="C131" s="1"/>
      <c r="D131" s="111"/>
      <c r="E131" s="87"/>
      <c r="F131" s="87"/>
      <c r="G131" s="87"/>
      <c r="I131" s="88"/>
      <c r="J131" s="87"/>
    </row>
    <row r="132" spans="1:10">
      <c r="A132" s="1"/>
      <c r="B132" s="1"/>
      <c r="C132" s="1"/>
      <c r="D132" s="111"/>
      <c r="E132" s="87"/>
      <c r="F132" s="87"/>
      <c r="G132" s="87"/>
      <c r="I132" s="88"/>
      <c r="J132" s="87"/>
    </row>
    <row r="133" spans="1:10">
      <c r="A133" s="1"/>
      <c r="B133" s="1"/>
      <c r="C133" s="1"/>
      <c r="D133" s="111"/>
      <c r="E133" s="87"/>
      <c r="F133" s="87"/>
      <c r="G133" s="87"/>
      <c r="I133" s="88"/>
      <c r="J133" s="87"/>
    </row>
    <row r="134" spans="1:10">
      <c r="A134" s="1"/>
      <c r="B134" s="1"/>
      <c r="C134" s="1"/>
      <c r="D134" s="111"/>
      <c r="E134" s="87"/>
      <c r="F134" s="87"/>
      <c r="G134" s="87"/>
      <c r="I134" s="88"/>
      <c r="J134" s="87"/>
    </row>
    <row r="135" spans="1:10">
      <c r="A135" s="1"/>
      <c r="B135" s="1"/>
      <c r="C135" s="1"/>
      <c r="D135" s="111"/>
      <c r="E135" s="87"/>
      <c r="F135" s="87"/>
      <c r="G135" s="87"/>
      <c r="I135" s="88"/>
      <c r="J135" s="87"/>
    </row>
    <row r="136" spans="1:10">
      <c r="A136" s="1"/>
      <c r="B136" s="1"/>
      <c r="C136" s="1"/>
      <c r="D136" s="111"/>
      <c r="E136" s="87"/>
      <c r="F136" s="87"/>
      <c r="G136" s="87"/>
      <c r="I136" s="88"/>
      <c r="J136" s="87"/>
    </row>
    <row r="137" spans="1:10">
      <c r="A137" s="1"/>
      <c r="B137" s="1"/>
      <c r="C137" s="1"/>
      <c r="D137" s="111"/>
      <c r="E137" s="87"/>
      <c r="F137" s="87"/>
      <c r="G137" s="87"/>
      <c r="I137" s="88"/>
      <c r="J137" s="87"/>
    </row>
    <row r="138" spans="1:10">
      <c r="A138" s="1"/>
      <c r="B138" s="1"/>
      <c r="C138" s="1"/>
      <c r="D138" s="111"/>
      <c r="E138" s="87"/>
      <c r="F138" s="87"/>
      <c r="G138" s="87"/>
      <c r="I138" s="88"/>
      <c r="J138" s="87"/>
    </row>
    <row r="139" spans="1:10">
      <c r="A139" s="1"/>
      <c r="B139" s="1"/>
      <c r="C139" s="1"/>
      <c r="D139" s="111"/>
      <c r="E139" s="87"/>
      <c r="F139" s="87"/>
      <c r="G139" s="87"/>
      <c r="I139" s="88"/>
      <c r="J139" s="87"/>
    </row>
    <row r="140" spans="1:10">
      <c r="A140" s="1"/>
      <c r="B140" s="1"/>
      <c r="C140" s="1"/>
      <c r="D140" s="111"/>
      <c r="E140" s="87"/>
      <c r="F140" s="87"/>
      <c r="G140" s="87"/>
      <c r="I140" s="88"/>
      <c r="J140" s="87"/>
    </row>
    <row r="141" spans="1:10">
      <c r="A141" s="1"/>
      <c r="B141" s="1"/>
      <c r="C141" s="1"/>
      <c r="D141" s="111"/>
      <c r="E141" s="87"/>
      <c r="F141" s="87"/>
      <c r="G141" s="87"/>
      <c r="I141" s="88"/>
      <c r="J141" s="87"/>
    </row>
    <row r="142" spans="1:10">
      <c r="A142" s="1"/>
      <c r="B142" s="1"/>
      <c r="C142" s="1"/>
      <c r="D142" s="111"/>
      <c r="E142" s="87"/>
      <c r="F142" s="87"/>
      <c r="G142" s="87"/>
      <c r="I142" s="88"/>
      <c r="J142" s="87"/>
    </row>
    <row r="143" spans="1:10">
      <c r="A143" s="1"/>
      <c r="B143" s="1"/>
      <c r="C143" s="1"/>
      <c r="D143" s="111"/>
      <c r="E143" s="87"/>
      <c r="F143" s="87"/>
      <c r="G143" s="87"/>
      <c r="I143" s="88"/>
      <c r="J143" s="87"/>
    </row>
    <row r="144" spans="1:10">
      <c r="A144" s="1"/>
      <c r="B144" s="1"/>
      <c r="C144" s="1"/>
      <c r="D144" s="111"/>
      <c r="E144" s="87"/>
      <c r="F144" s="87"/>
      <c r="G144" s="87"/>
      <c r="I144" s="88"/>
      <c r="J144" s="87"/>
    </row>
    <row r="145" spans="1:10">
      <c r="A145" s="1"/>
      <c r="B145" s="1"/>
      <c r="C145" s="1"/>
      <c r="D145" s="111"/>
      <c r="E145" s="87"/>
      <c r="F145" s="87"/>
      <c r="G145" s="87"/>
      <c r="I145" s="88"/>
      <c r="J145" s="87"/>
    </row>
    <row r="146" spans="1:10">
      <c r="A146" s="1"/>
      <c r="B146" s="1"/>
      <c r="C146" s="1"/>
      <c r="D146" s="111"/>
      <c r="E146" s="87"/>
      <c r="F146" s="87"/>
      <c r="G146" s="87"/>
      <c r="I146" s="88"/>
      <c r="J146" s="87"/>
    </row>
    <row r="147" spans="1:10">
      <c r="A147" s="1"/>
      <c r="B147" s="1"/>
      <c r="C147" s="1"/>
      <c r="D147" s="111"/>
      <c r="E147" s="87"/>
      <c r="F147" s="87"/>
      <c r="G147" s="87"/>
      <c r="I147" s="88"/>
      <c r="J147" s="87"/>
    </row>
    <row r="148" spans="1:10">
      <c r="A148" s="1"/>
      <c r="B148" s="1"/>
      <c r="C148" s="1"/>
      <c r="D148" s="111"/>
      <c r="E148" s="87"/>
      <c r="F148" s="87"/>
      <c r="G148" s="87"/>
      <c r="I148" s="88"/>
      <c r="J148" s="87"/>
    </row>
    <row r="149" spans="1:10">
      <c r="A149" s="1"/>
      <c r="B149" s="1"/>
      <c r="C149" s="1"/>
      <c r="D149" s="111"/>
      <c r="E149" s="87"/>
      <c r="F149" s="87"/>
      <c r="G149" s="87"/>
      <c r="I149" s="88"/>
      <c r="J149" s="87"/>
    </row>
    <row r="150" spans="1:10">
      <c r="A150" s="1"/>
      <c r="B150" s="1"/>
      <c r="C150" s="1"/>
      <c r="D150" s="111"/>
      <c r="E150" s="87"/>
      <c r="F150" s="87"/>
      <c r="G150" s="87"/>
      <c r="I150" s="88"/>
      <c r="J150" s="87"/>
    </row>
    <row r="151" spans="1:10">
      <c r="A151" s="1"/>
      <c r="B151" s="1"/>
      <c r="C151" s="1"/>
      <c r="D151" s="111"/>
      <c r="E151" s="87"/>
      <c r="F151" s="87"/>
      <c r="G151" s="87"/>
      <c r="I151" s="88"/>
      <c r="J151" s="87"/>
    </row>
    <row r="152" spans="1:10">
      <c r="A152" s="1"/>
      <c r="B152" s="1"/>
      <c r="C152" s="1"/>
      <c r="D152" s="111"/>
      <c r="E152" s="87"/>
      <c r="F152" s="87"/>
      <c r="G152" s="87"/>
      <c r="I152" s="88"/>
      <c r="J152" s="87"/>
    </row>
    <row r="153" spans="1:10">
      <c r="A153" s="1"/>
      <c r="B153" s="1"/>
      <c r="C153" s="1"/>
      <c r="D153" s="111"/>
      <c r="E153" s="87"/>
      <c r="F153" s="87"/>
      <c r="G153" s="87"/>
      <c r="I153" s="88"/>
      <c r="J153" s="87"/>
    </row>
    <row r="154" spans="1:10">
      <c r="A154" s="1"/>
      <c r="B154" s="1"/>
      <c r="C154" s="1"/>
      <c r="D154" s="111"/>
      <c r="E154" s="87"/>
      <c r="F154" s="87"/>
      <c r="G154" s="87"/>
      <c r="I154" s="88"/>
      <c r="J154" s="87"/>
    </row>
    <row r="155" spans="1:10">
      <c r="A155" s="1"/>
      <c r="B155" s="1"/>
      <c r="C155" s="1"/>
      <c r="D155" s="111"/>
      <c r="E155" s="87"/>
      <c r="F155" s="87"/>
      <c r="G155" s="87"/>
      <c r="I155" s="88"/>
      <c r="J155" s="87"/>
    </row>
    <row r="156" spans="1:10">
      <c r="A156" s="1"/>
      <c r="B156" s="1"/>
      <c r="C156" s="1"/>
      <c r="D156" s="111"/>
      <c r="E156" s="87"/>
      <c r="F156" s="87"/>
      <c r="G156" s="87"/>
      <c r="I156" s="88"/>
      <c r="J156" s="87"/>
    </row>
    <row r="157" spans="1:10">
      <c r="A157" s="1"/>
      <c r="B157" s="1"/>
      <c r="C157" s="1"/>
      <c r="D157" s="111"/>
      <c r="E157" s="87"/>
      <c r="F157" s="87"/>
      <c r="G157" s="87"/>
      <c r="I157" s="88"/>
      <c r="J157" s="87"/>
    </row>
    <row r="158" spans="1:10">
      <c r="A158" s="1"/>
      <c r="B158" s="1"/>
      <c r="C158" s="1"/>
      <c r="D158" s="111"/>
      <c r="E158" s="87"/>
      <c r="F158" s="87"/>
      <c r="G158" s="87"/>
      <c r="I158" s="88"/>
      <c r="J158" s="87"/>
    </row>
    <row r="159" spans="1:10">
      <c r="A159" s="1"/>
      <c r="B159" s="1"/>
      <c r="C159" s="1"/>
      <c r="D159" s="111"/>
      <c r="E159" s="87"/>
      <c r="F159" s="87"/>
      <c r="G159" s="87"/>
      <c r="I159" s="88"/>
      <c r="J159" s="87"/>
    </row>
    <row r="160" spans="1:10">
      <c r="A160" s="1"/>
      <c r="B160" s="1"/>
      <c r="C160" s="1"/>
      <c r="D160" s="111"/>
      <c r="E160" s="87"/>
      <c r="F160" s="87"/>
      <c r="G160" s="87"/>
      <c r="I160" s="88"/>
      <c r="J160" s="87"/>
    </row>
    <row r="161" spans="1:10">
      <c r="A161" s="1"/>
      <c r="B161" s="1"/>
      <c r="C161" s="1"/>
      <c r="D161" s="111"/>
      <c r="E161" s="87"/>
      <c r="F161" s="87"/>
      <c r="G161" s="87"/>
      <c r="I161" s="88"/>
      <c r="J161" s="87"/>
    </row>
    <row r="162" spans="1:10">
      <c r="A162" s="1"/>
      <c r="B162" s="1"/>
      <c r="C162" s="1"/>
      <c r="D162" s="111"/>
      <c r="E162" s="87"/>
      <c r="F162" s="87"/>
      <c r="G162" s="87"/>
      <c r="I162" s="88"/>
      <c r="J162" s="87"/>
    </row>
    <row r="163" spans="1:10">
      <c r="A163" s="1"/>
      <c r="B163" s="1"/>
      <c r="C163" s="1"/>
      <c r="D163" s="111"/>
      <c r="E163" s="87"/>
      <c r="F163" s="87"/>
      <c r="G163" s="87"/>
      <c r="I163" s="88"/>
      <c r="J163" s="87"/>
    </row>
    <row r="164" spans="1:10">
      <c r="A164" s="1"/>
      <c r="B164" s="1"/>
      <c r="C164" s="1"/>
      <c r="D164" s="111"/>
      <c r="E164" s="87"/>
      <c r="F164" s="87"/>
      <c r="G164" s="87"/>
      <c r="I164" s="88"/>
      <c r="J164" s="87"/>
    </row>
    <row r="165" spans="1:10">
      <c r="A165" s="1"/>
      <c r="B165" s="1"/>
      <c r="C165" s="1"/>
      <c r="D165" s="111"/>
      <c r="E165" s="87"/>
      <c r="F165" s="87"/>
      <c r="G165" s="87"/>
      <c r="I165" s="88"/>
      <c r="J165" s="87"/>
    </row>
    <row r="166" spans="1:10">
      <c r="A166" s="1"/>
      <c r="B166" s="1"/>
      <c r="C166" s="1"/>
      <c r="D166" s="111"/>
      <c r="E166" s="87"/>
      <c r="F166" s="87"/>
      <c r="G166" s="87"/>
      <c r="I166" s="88"/>
      <c r="J166" s="87"/>
    </row>
    <row r="167" spans="1:10">
      <c r="A167" s="1"/>
      <c r="B167" s="1"/>
      <c r="C167" s="1"/>
      <c r="D167" s="111"/>
      <c r="E167" s="87"/>
      <c r="F167" s="87"/>
      <c r="G167" s="87"/>
      <c r="I167" s="88"/>
      <c r="J167" s="87"/>
    </row>
    <row r="168" spans="1:10">
      <c r="A168" s="1"/>
      <c r="B168" s="1"/>
      <c r="C168" s="1"/>
      <c r="D168" s="111"/>
      <c r="E168" s="87"/>
      <c r="F168" s="87"/>
      <c r="G168" s="87"/>
      <c r="I168" s="88"/>
      <c r="J168" s="87"/>
    </row>
    <row r="169" spans="1:10">
      <c r="A169" s="1"/>
      <c r="B169" s="1"/>
      <c r="C169" s="1"/>
      <c r="D169" s="111"/>
      <c r="E169" s="87"/>
      <c r="F169" s="87"/>
      <c r="G169" s="87"/>
      <c r="I169" s="88"/>
      <c r="J169" s="87"/>
    </row>
    <row r="170" spans="1:10">
      <c r="A170" s="1"/>
      <c r="B170" s="1"/>
      <c r="C170" s="1"/>
      <c r="D170" s="111"/>
      <c r="E170" s="87"/>
      <c r="F170" s="87"/>
      <c r="G170" s="87"/>
      <c r="I170" s="88"/>
      <c r="J170" s="87"/>
    </row>
    <row r="171" spans="1:10">
      <c r="A171" s="1"/>
      <c r="B171" s="1"/>
      <c r="C171" s="1"/>
      <c r="D171" s="111"/>
      <c r="E171" s="87"/>
      <c r="F171" s="87"/>
      <c r="G171" s="87"/>
      <c r="I171" s="88"/>
      <c r="J171" s="87"/>
    </row>
    <row r="172" spans="1:10">
      <c r="A172" s="1"/>
      <c r="B172" s="1"/>
      <c r="C172" s="1"/>
      <c r="D172" s="111"/>
      <c r="E172" s="87"/>
      <c r="F172" s="87"/>
      <c r="G172" s="87"/>
      <c r="I172" s="88"/>
      <c r="J172" s="87"/>
    </row>
    <row r="173" spans="1:10">
      <c r="A173" s="1"/>
      <c r="B173" s="1"/>
      <c r="C173" s="1"/>
      <c r="D173" s="111"/>
      <c r="E173" s="87"/>
      <c r="F173" s="87"/>
      <c r="G173" s="87"/>
      <c r="I173" s="88"/>
      <c r="J173" s="87"/>
    </row>
    <row r="174" spans="1:10">
      <c r="A174" s="1"/>
      <c r="B174" s="1"/>
      <c r="C174" s="1"/>
      <c r="D174" s="111"/>
      <c r="E174" s="87"/>
      <c r="F174" s="87"/>
      <c r="G174" s="87"/>
      <c r="I174" s="88"/>
      <c r="J174" s="87"/>
    </row>
    <row r="175" spans="1:10">
      <c r="A175" s="1"/>
      <c r="B175" s="1"/>
      <c r="C175" s="1"/>
      <c r="D175" s="111"/>
      <c r="E175" s="87"/>
      <c r="F175" s="87"/>
      <c r="G175" s="87"/>
      <c r="I175" s="88"/>
      <c r="J175" s="87"/>
    </row>
    <row r="176" spans="1:10">
      <c r="A176" s="1"/>
      <c r="B176" s="1"/>
      <c r="C176" s="1"/>
      <c r="D176" s="111"/>
      <c r="E176" s="87"/>
      <c r="F176" s="87"/>
      <c r="G176" s="87"/>
      <c r="I176" s="88"/>
      <c r="J176" s="87"/>
    </row>
    <row r="177" spans="1:10">
      <c r="A177" s="1"/>
      <c r="B177" s="1"/>
      <c r="C177" s="1"/>
      <c r="D177" s="111"/>
      <c r="E177" s="87"/>
      <c r="F177" s="87"/>
      <c r="G177" s="87"/>
      <c r="I177" s="88"/>
      <c r="J177" s="87"/>
    </row>
    <row r="178" spans="1:10">
      <c r="A178" s="1"/>
      <c r="B178" s="1"/>
      <c r="C178" s="1"/>
      <c r="D178" s="111"/>
      <c r="E178" s="87"/>
      <c r="F178" s="87"/>
      <c r="G178" s="87"/>
      <c r="I178" s="88"/>
      <c r="J178" s="87"/>
    </row>
    <row r="179" spans="1:10">
      <c r="A179" s="1"/>
      <c r="B179" s="1"/>
      <c r="C179" s="1"/>
      <c r="D179" s="111"/>
      <c r="E179" s="87"/>
      <c r="F179" s="87"/>
      <c r="G179" s="87"/>
      <c r="I179" s="88"/>
      <c r="J179" s="87"/>
    </row>
    <row r="180" spans="1:10">
      <c r="A180" s="1"/>
      <c r="B180" s="1"/>
      <c r="C180" s="1"/>
      <c r="D180" s="111"/>
      <c r="E180" s="87"/>
      <c r="F180" s="87"/>
      <c r="G180" s="87"/>
      <c r="I180" s="88"/>
      <c r="J180" s="87"/>
    </row>
    <row r="181" spans="1:10">
      <c r="E181" s="88"/>
      <c r="F181" s="88"/>
      <c r="G181" s="88"/>
      <c r="I181" s="88"/>
      <c r="J181" s="88"/>
    </row>
    <row r="182" spans="1:10">
      <c r="E182" s="88"/>
      <c r="F182" s="88"/>
      <c r="G182" s="88"/>
      <c r="I182" s="88"/>
      <c r="J182" s="88"/>
    </row>
    <row r="183" spans="1:10">
      <c r="E183" s="88"/>
      <c r="F183" s="88"/>
      <c r="G183" s="88"/>
      <c r="I183" s="88"/>
      <c r="J183" s="88"/>
    </row>
    <row r="184" spans="1:10">
      <c r="E184" s="88"/>
      <c r="F184" s="88"/>
      <c r="G184" s="88"/>
      <c r="I184" s="88"/>
      <c r="J184" s="88"/>
    </row>
    <row r="185" spans="1:10">
      <c r="E185" s="88"/>
      <c r="F185" s="88"/>
      <c r="G185" s="88"/>
      <c r="I185" s="88"/>
      <c r="J185" s="88"/>
    </row>
    <row r="186" spans="1:10">
      <c r="E186" s="88"/>
      <c r="F186" s="88"/>
      <c r="G186" s="88"/>
      <c r="I186" s="88"/>
      <c r="J186" s="88"/>
    </row>
    <row r="187" spans="1:10">
      <c r="E187" s="88"/>
      <c r="F187" s="88"/>
      <c r="G187" s="88"/>
      <c r="I187" s="88"/>
      <c r="J187" s="88"/>
    </row>
    <row r="188" spans="1:10">
      <c r="E188" s="88"/>
      <c r="F188" s="88"/>
      <c r="G188" s="88"/>
      <c r="I188" s="88"/>
      <c r="J188" s="88"/>
    </row>
    <row r="189" spans="1:10">
      <c r="E189" s="88"/>
      <c r="F189" s="88"/>
      <c r="G189" s="88"/>
      <c r="I189" s="88"/>
      <c r="J189" s="88"/>
    </row>
    <row r="190" spans="1:10">
      <c r="E190" s="88"/>
      <c r="F190" s="88"/>
      <c r="G190" s="88"/>
      <c r="I190" s="88"/>
      <c r="J190" s="88"/>
    </row>
    <row r="191" spans="1:10">
      <c r="E191" s="88"/>
      <c r="F191" s="88"/>
      <c r="G191" s="88"/>
      <c r="I191" s="88"/>
      <c r="J191" s="88"/>
    </row>
    <row r="192" spans="1:10">
      <c r="E192" s="88"/>
      <c r="F192" s="88"/>
      <c r="G192" s="88"/>
      <c r="I192" s="88"/>
      <c r="J192" s="88"/>
    </row>
    <row r="193" spans="5:10">
      <c r="E193" s="88"/>
      <c r="F193" s="88"/>
      <c r="G193" s="88"/>
      <c r="I193" s="88"/>
      <c r="J193" s="88"/>
    </row>
    <row r="194" spans="5:10">
      <c r="E194" s="88"/>
      <c r="F194" s="88"/>
      <c r="G194" s="88"/>
      <c r="I194" s="88"/>
      <c r="J194" s="88"/>
    </row>
    <row r="195" spans="5:10">
      <c r="E195" s="88"/>
      <c r="F195" s="88"/>
      <c r="G195" s="88"/>
      <c r="I195" s="88"/>
      <c r="J195" s="88"/>
    </row>
    <row r="196" spans="5:10">
      <c r="E196" s="88"/>
      <c r="F196" s="88"/>
      <c r="G196" s="88"/>
      <c r="I196" s="88"/>
      <c r="J196" s="88"/>
    </row>
    <row r="197" spans="5:10">
      <c r="E197" s="88"/>
      <c r="F197" s="88"/>
      <c r="G197" s="88"/>
      <c r="I197" s="88"/>
      <c r="J197" s="88"/>
    </row>
    <row r="198" spans="5:10">
      <c r="E198" s="88"/>
      <c r="F198" s="88"/>
      <c r="G198" s="88"/>
      <c r="I198" s="88"/>
      <c r="J198" s="88"/>
    </row>
    <row r="199" spans="5:10">
      <c r="E199" s="88"/>
      <c r="F199" s="88"/>
      <c r="G199" s="88"/>
      <c r="I199" s="88"/>
      <c r="J199" s="88"/>
    </row>
    <row r="200" spans="5:10">
      <c r="E200" s="88"/>
      <c r="F200" s="88"/>
      <c r="G200" s="88"/>
      <c r="I200" s="88"/>
      <c r="J200" s="88"/>
    </row>
    <row r="201" spans="5:10">
      <c r="E201" s="88"/>
      <c r="F201" s="88"/>
      <c r="G201" s="88"/>
      <c r="I201" s="88"/>
      <c r="J201" s="88"/>
    </row>
    <row r="202" spans="5:10">
      <c r="E202" s="88"/>
      <c r="F202" s="88"/>
      <c r="G202" s="88"/>
      <c r="I202" s="88"/>
      <c r="J202" s="88"/>
    </row>
  </sheetData>
  <sheetProtection selectLockedCells="1"/>
  <mergeCells count="4">
    <mergeCell ref="A5:A6"/>
    <mergeCell ref="D5:F5"/>
    <mergeCell ref="H5:K5"/>
    <mergeCell ref="M5:P5"/>
  </mergeCells>
  <printOptions horizontalCentered="1"/>
  <pageMargins left="0.5" right="0.5" top="1" bottom="0.5" header="0.3" footer="0.25"/>
  <pageSetup scale="90" orientation="landscape" r:id="rId1"/>
  <headerFooter>
    <oddHeader>&amp;L&amp;G&amp;C&amp;"Arial,Bold"&amp;10&amp;KC00000Service Center Rate Template&amp;K01+000
Proposed Rates&amp;R&amp;20&amp;KC00000Appendix E</oddHeader>
    <oddFooter>&amp;R&amp;"Arial,Bold"&amp;11&amp;KC00000 3 of 3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A1:S3"/>
  <sheetViews>
    <sheetView workbookViewId="0">
      <pane ySplit="3" topLeftCell="A4" activePane="bottomLeft" state="frozen"/>
      <selection activeCell="G1386" sqref="G1386"/>
      <selection pane="bottomLeft" activeCell="C5" sqref="C5"/>
    </sheetView>
  </sheetViews>
  <sheetFormatPr defaultColWidth="10.28515625" defaultRowHeight="12"/>
  <cols>
    <col min="1" max="1" width="11.85546875" bestFit="1" customWidth="1"/>
    <col min="2" max="2" width="10.42578125" bestFit="1" customWidth="1"/>
    <col min="3" max="3" width="6.28515625" bestFit="1" customWidth="1"/>
    <col min="4" max="5" width="7" bestFit="1" customWidth="1"/>
    <col min="6" max="6" width="35.140625" bestFit="1" customWidth="1"/>
    <col min="7" max="7" width="35.42578125" customWidth="1"/>
    <col min="8" max="8" width="4.7109375" style="97" bestFit="1" customWidth="1"/>
    <col min="9" max="9" width="5.85546875" style="97" bestFit="1" customWidth="1"/>
    <col min="10" max="10" width="12.140625" bestFit="1" customWidth="1"/>
    <col min="11" max="11" width="9.85546875" style="98" bestFit="1" customWidth="1"/>
    <col min="12" max="12" width="6" style="97" bestFit="1" customWidth="1"/>
    <col min="13" max="13" width="4.85546875" bestFit="1" customWidth="1"/>
    <col min="14" max="14" width="10.140625" bestFit="1" customWidth="1"/>
    <col min="15" max="15" width="11.5703125" style="99" bestFit="1" customWidth="1"/>
    <col min="16" max="16" width="14.140625" style="99" bestFit="1" customWidth="1"/>
    <col min="17" max="18" width="6.5703125" style="99" bestFit="1" customWidth="1"/>
    <col min="19" max="19" width="10.28515625" style="99"/>
    <col min="20" max="20" width="11" bestFit="1" customWidth="1"/>
  </cols>
  <sheetData>
    <row r="1" spans="1:19" s="93" customFormat="1" ht="12.75">
      <c r="A1" s="211" t="s">
        <v>66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92"/>
      <c r="Q1" s="92"/>
      <c r="R1" s="92"/>
      <c r="S1" s="92"/>
    </row>
    <row r="2" spans="1:19">
      <c r="A2" s="4"/>
      <c r="B2" s="4"/>
      <c r="C2" s="4"/>
      <c r="D2" s="4"/>
      <c r="E2" s="4"/>
      <c r="F2" s="4"/>
      <c r="G2" s="4"/>
      <c r="H2" s="54"/>
      <c r="I2" s="54"/>
      <c r="J2" s="4"/>
      <c r="K2" s="94"/>
      <c r="L2" s="54"/>
      <c r="M2" s="4"/>
      <c r="N2" s="4"/>
      <c r="O2" s="95"/>
      <c r="P2" s="96"/>
      <c r="Q2" s="96"/>
      <c r="R2" s="96"/>
      <c r="S2" s="96"/>
    </row>
    <row r="3" spans="1:19" ht="12.75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4" t="s">
        <v>14</v>
      </c>
      <c r="L3" s="34" t="s">
        <v>15</v>
      </c>
      <c r="M3" s="34" t="s">
        <v>16</v>
      </c>
      <c r="N3" s="34" t="s">
        <v>17</v>
      </c>
      <c r="O3" s="35" t="s">
        <v>18</v>
      </c>
      <c r="P3" s="96"/>
      <c r="Q3" s="96"/>
      <c r="R3" s="96"/>
      <c r="S3" s="96"/>
    </row>
  </sheetData>
  <mergeCells count="1">
    <mergeCell ref="A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1) Summary</vt:lpstr>
      <vt:lpstr>2) Inc and Exp</vt:lpstr>
      <vt:lpstr>3) Rates &amp; Usage</vt:lpstr>
      <vt:lpstr>5) Prior Years Inc &amp; Exp</vt:lpstr>
      <vt:lpstr>'1) Summary'!Print_Area</vt:lpstr>
      <vt:lpstr>'2) Inc and Exp'!Print_Area</vt:lpstr>
    </vt:vector>
  </TitlesOfParts>
  <Company>Case Western Reserve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nxd6</dc:creator>
  <cp:lastModifiedBy>Nicholas Degeorge</cp:lastModifiedBy>
  <cp:lastPrinted>2023-09-19T13:45:56Z</cp:lastPrinted>
  <dcterms:created xsi:type="dcterms:W3CDTF">2010-02-09T16:12:24Z</dcterms:created>
  <dcterms:modified xsi:type="dcterms:W3CDTF">2025-08-20T15:40:01Z</dcterms:modified>
</cp:coreProperties>
</file>